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 activeTab="4"/>
  </bookViews>
  <sheets>
    <sheet name="2023秋初一" sheetId="10" r:id="rId1"/>
    <sheet name="初二" sheetId="15" r:id="rId2"/>
    <sheet name="初三" sheetId="14" r:id="rId3"/>
    <sheet name="高一" sheetId="17" r:id="rId4"/>
    <sheet name="高二" sheetId="16" r:id="rId5"/>
  </sheets>
  <calcPr calcId="144525"/>
</workbook>
</file>

<file path=xl/sharedStrings.xml><?xml version="1.0" encoding="utf-8"?>
<sst xmlns="http://schemas.openxmlformats.org/spreadsheetml/2006/main" count="354" uniqueCount="183">
  <si>
    <t>2023秋季七年级课本预定</t>
  </si>
  <si>
    <t>序号</t>
  </si>
  <si>
    <t>书名</t>
  </si>
  <si>
    <t>版别</t>
  </si>
  <si>
    <t>学生数</t>
  </si>
  <si>
    <t>教师数</t>
  </si>
  <si>
    <t>合计</t>
  </si>
  <si>
    <t xml:space="preserve">义务教育教科书 道德与法治 (七年级上)                        </t>
  </si>
  <si>
    <t>人民教育</t>
  </si>
  <si>
    <t xml:space="preserve">义务教育教科书 语文 (七年级上)                              </t>
  </si>
  <si>
    <t xml:space="preserve">义务教育教科书 数学（七年级上）                             </t>
  </si>
  <si>
    <t xml:space="preserve">义务教育教科书 新目标英语（七年级上）                       </t>
  </si>
  <si>
    <t xml:space="preserve">义务教育教科书 生物（七年级上）                             </t>
  </si>
  <si>
    <t>济南出版</t>
  </si>
  <si>
    <t xml:space="preserve">义务教育教科书 历史（七年级上）                             </t>
  </si>
  <si>
    <t xml:space="preserve">义务教育教科书地理（七年级上）                              </t>
  </si>
  <si>
    <t>湖南教育</t>
  </si>
  <si>
    <t xml:space="preserve">义务教育教科书音乐（七年级上）简谱                          </t>
  </si>
  <si>
    <t>人民音乐</t>
  </si>
  <si>
    <t xml:space="preserve">义务教育教科书 美术（七年级上）                             </t>
  </si>
  <si>
    <t>江西美术</t>
  </si>
  <si>
    <t xml:space="preserve">义务教育教科书体育与健康（七年级全一册）                    </t>
  </si>
  <si>
    <t xml:space="preserve">初中信息技术(彩色版)(一上)                                  </t>
  </si>
  <si>
    <t>泰山出版</t>
  </si>
  <si>
    <t>2023秋季七年级教师用书</t>
  </si>
  <si>
    <t xml:space="preserve">义务教育教师用书 道德与法治(七年级上)                       </t>
  </si>
  <si>
    <t xml:space="preserve">义务教育教师用书 语文（七年级上）                           </t>
  </si>
  <si>
    <t xml:space="preserve">义务教育教师用书  数学（七年级上）                          </t>
  </si>
  <si>
    <t xml:space="preserve">义务教育教师用书新目标英语（七年级上）                      </t>
  </si>
  <si>
    <t xml:space="preserve">义务教育教师用书 生物（七年级上)                            </t>
  </si>
  <si>
    <t xml:space="preserve">义务教育教师用书 历史（七年级上）                           </t>
  </si>
  <si>
    <t xml:space="preserve">义务教育教师用书 地理(七年级上）                            </t>
  </si>
  <si>
    <t xml:space="preserve">义务教育教师用书 音乐（七年级上套装）简线谱                 </t>
  </si>
  <si>
    <t xml:space="preserve">义务教育教师用书 美术（七年级上）                           </t>
  </si>
  <si>
    <t xml:space="preserve">义务教育教师用书体育与健康（七年级全一册）                  </t>
  </si>
  <si>
    <t xml:space="preserve">初中信息技术（一上）教师用书                                </t>
  </si>
  <si>
    <t>期号</t>
  </si>
  <si>
    <t>估价</t>
  </si>
  <si>
    <t>学生</t>
  </si>
  <si>
    <t>教师</t>
  </si>
  <si>
    <t xml:space="preserve">义务教育教科书 语文（八年级上）统编                         </t>
  </si>
  <si>
    <t xml:space="preserve">义务教育教科书 数学（八年级上）                             </t>
  </si>
  <si>
    <t xml:space="preserve">义务教育教科书 英语（八年级上）                             </t>
  </si>
  <si>
    <t xml:space="preserve">义务教育教师用书 语文(八年级上)  （含教学指导）                           </t>
  </si>
  <si>
    <t xml:space="preserve">义务教育教师用书 数学（八年级上）                           </t>
  </si>
  <si>
    <t xml:space="preserve">义教多媒体教师备课课件 数学 (八年级上)（U盘版）配人教版     </t>
  </si>
  <si>
    <t>上海社科院</t>
  </si>
  <si>
    <t xml:space="preserve">义务教育多媒体教师教案 数学 (八年级上)配人教版              </t>
  </si>
  <si>
    <t xml:space="preserve">义务教育教师用书新目标英语(八年级上)                        </t>
  </si>
  <si>
    <t xml:space="preserve">义教多媒体教师备课课件 新目标英语 (八年级上)（U盘版）配人教 </t>
  </si>
  <si>
    <t xml:space="preserve">义务教育教师用书 道德与法治(八年级上)  （含教学指导）                     </t>
  </si>
  <si>
    <t xml:space="preserve">义教多媒体教师备课课件 道德与法治 (八年级上)（U盘版）配统编 </t>
  </si>
  <si>
    <t xml:space="preserve">义务教育多媒体教师教案 道德与法治 (八年级上)配统编版        </t>
  </si>
  <si>
    <t xml:space="preserve">义务教育教科书 道德与法治(八年级上)统编                     </t>
  </si>
  <si>
    <t xml:space="preserve">义务教育教科书 中国历史（八年级上）统编                     </t>
  </si>
  <si>
    <t xml:space="preserve">义务教育教师用书 中国历史（八年级上）  （含教学指导）                      </t>
  </si>
  <si>
    <t xml:space="preserve">义教多媒体教师备课课件 中国历史 (八年级上)（U盘版）配统编版 </t>
  </si>
  <si>
    <t xml:space="preserve">义务教育多媒体教师教案 中国历史(八年级上）配统编版          </t>
  </si>
  <si>
    <t xml:space="preserve">义务教育教科书 地理（八年级上）                             </t>
  </si>
  <si>
    <t xml:space="preserve">义务教育教科书地理地图册（八年级上）配湘教                  </t>
  </si>
  <si>
    <t>星球地图</t>
  </si>
  <si>
    <t xml:space="preserve">义务教育教师用书 地理（八年级上）                           </t>
  </si>
  <si>
    <t xml:space="preserve">义务教育教科书 生物（八年级上）                             </t>
  </si>
  <si>
    <t xml:space="preserve">义务教育教师用书 生物(八年级上）                            </t>
  </si>
  <si>
    <t xml:space="preserve">义务教育教科书 音乐（八年级上）简谱                         </t>
  </si>
  <si>
    <t xml:space="preserve">义务教育教科书 体育与健康（八年级全一册）                   </t>
  </si>
  <si>
    <t xml:space="preserve">信息科技(八年级上册)                                      </t>
  </si>
  <si>
    <t>山东科技</t>
  </si>
  <si>
    <t xml:space="preserve">义务教育教科书 美术（八年级上）                             </t>
  </si>
  <si>
    <t xml:space="preserve">义务教育教师用书 音乐（八年级上）简线谱                     </t>
  </si>
  <si>
    <t xml:space="preserve">义务教育教师用书 音乐教学资料套装（八年级上）               </t>
  </si>
  <si>
    <t xml:space="preserve">义务教育教师用书 体育与健康（八年级全一册）                 </t>
  </si>
  <si>
    <t xml:space="preserve">义务教育教师用书 美术（八年级上）                           </t>
  </si>
  <si>
    <t xml:space="preserve">义务教育教科书 道德与法治(九年级上)统编                     </t>
  </si>
  <si>
    <t xml:space="preserve">义务教育教科书 语文（九年级上）统编                         </t>
  </si>
  <si>
    <t xml:space="preserve">义务教育教科书 数学（九年级上）                             </t>
  </si>
  <si>
    <t xml:space="preserve">义务教育教科书 英语（九年级全）                             </t>
  </si>
  <si>
    <t xml:space="preserve">义务教育教科书 物理（九年级全）                             </t>
  </si>
  <si>
    <t xml:space="preserve">义务教育教科书 化学（九年级上）                             </t>
  </si>
  <si>
    <t>山东教育</t>
  </si>
  <si>
    <t xml:space="preserve">义务教育教科书 世界历史（九年级上）统编                     </t>
  </si>
  <si>
    <t xml:space="preserve">义务教育教科书 音乐（九年级上）简谱                         </t>
  </si>
  <si>
    <t xml:space="preserve">义务教育教科书 美术（九年级上）                             </t>
  </si>
  <si>
    <t xml:space="preserve">义务教育教科书 体育与健康（九年级全一册）                   </t>
  </si>
  <si>
    <t>订数</t>
  </si>
  <si>
    <t xml:space="preserve">义务教育教科书教师用书 道德与法治(九年级上)  （含教学指导）                </t>
  </si>
  <si>
    <t xml:space="preserve">义务教育教科书教师用书 语文(九年级上)  （含教学指导）                      </t>
  </si>
  <si>
    <t xml:space="preserve">义务教育教师用书 数学（九年级上）                           </t>
  </si>
  <si>
    <t xml:space="preserve">义务教育教师用书新目标英语(九年级全)                        </t>
  </si>
  <si>
    <t xml:space="preserve">义务教育教师用书 物理（九年级全）                           </t>
  </si>
  <si>
    <t xml:space="preserve">义务教育教师用书 化学（九年级上）                           </t>
  </si>
  <si>
    <t xml:space="preserve">义务教育教师用书 世界历史(九年级上) （含教学指导）                         </t>
  </si>
  <si>
    <t xml:space="preserve">义务教育教师用书 音乐（九年级上）简线谱                     </t>
  </si>
  <si>
    <t xml:space="preserve">义务教育教师用书 音乐教学资料套装（九年级上）               </t>
  </si>
  <si>
    <t xml:space="preserve">义务教育教师用书 美术（九年级上）                           </t>
  </si>
  <si>
    <t xml:space="preserve">义务教育教师用书 体育与健康（九年级全一册）                 </t>
  </si>
  <si>
    <t>高一2023秋课本预定</t>
  </si>
  <si>
    <t xml:space="preserve">高中 思想政治  (必修1)                          </t>
  </si>
  <si>
    <t>高中 思想政治  (必修2)</t>
  </si>
  <si>
    <t xml:space="preserve">高中 语文 (必修上)                                       </t>
  </si>
  <si>
    <t xml:space="preserve">高中 物理  (必修1)                          </t>
  </si>
  <si>
    <t xml:space="preserve">高中 物理  (必修2)                          </t>
  </si>
  <si>
    <t xml:space="preserve">高中 英语 (必修1)                               </t>
  </si>
  <si>
    <t>外研版</t>
  </si>
  <si>
    <t xml:space="preserve">高中 英语 (必修2)                             </t>
  </si>
  <si>
    <t xml:space="preserve">高中 历史 (必修1)                                       </t>
  </si>
  <si>
    <t xml:space="preserve">高中 地理 (必修1)                                       </t>
  </si>
  <si>
    <t xml:space="preserve">高中数学A（必修1）                                      </t>
  </si>
  <si>
    <t xml:space="preserve">人民教育 </t>
  </si>
  <si>
    <t xml:space="preserve">高中数学A（必修2）                                      </t>
  </si>
  <si>
    <t xml:space="preserve">高中化学(必修1)                                         </t>
  </si>
  <si>
    <t xml:space="preserve">高中生物 (必修1)                              </t>
  </si>
  <si>
    <t xml:space="preserve">高中音乐 音乐鉴赏(必修)                                 </t>
  </si>
  <si>
    <t xml:space="preserve">人民音乐 </t>
  </si>
  <si>
    <t xml:space="preserve">高中美术 美术鉴赏(必修)                                 </t>
  </si>
  <si>
    <t xml:space="preserve">山东美术 </t>
  </si>
  <si>
    <t>高中体育与健康(必修) 1</t>
  </si>
  <si>
    <t xml:space="preserve">华东师大 </t>
  </si>
  <si>
    <t xml:space="preserve">高中信息技术信息技术基础(必修1)                          </t>
  </si>
  <si>
    <t xml:space="preserve">广东教育 </t>
  </si>
  <si>
    <t xml:space="preserve">高中信息技术信息技术基础(必修2)                          </t>
  </si>
  <si>
    <t xml:space="preserve">高中通用技术技术与设计(必修1)                           </t>
  </si>
  <si>
    <t xml:space="preserve">地质出版 </t>
  </si>
  <si>
    <t>高一2021秋教师用书预定</t>
  </si>
  <si>
    <t>高中 思想政治(必修1)教师用书</t>
  </si>
  <si>
    <t>高中 思想政治(必修2)教师用书</t>
  </si>
  <si>
    <t>高中 语文(必修上)教师用书</t>
  </si>
  <si>
    <t>高中 物理 (必修1)教师用书</t>
  </si>
  <si>
    <t>高中 物理 (必修2)教师用书</t>
  </si>
  <si>
    <t>高中 英语(必修1)教师用书</t>
  </si>
  <si>
    <t>高中 英语(必修2)教师用书</t>
  </si>
  <si>
    <t>高中 历史(必修1)教师用书</t>
  </si>
  <si>
    <t>高中 地理 (必修1)教师用书</t>
  </si>
  <si>
    <t>高中数学A（必修1）教师用书</t>
  </si>
  <si>
    <t>高中数学A（必修2）教师用书</t>
  </si>
  <si>
    <t>高中化学(必修1) 教师用书</t>
  </si>
  <si>
    <t>高中生物 (必修1) 教师用书</t>
  </si>
  <si>
    <t>高中音乐 音乐鉴赏(必修) 教师用书</t>
  </si>
  <si>
    <t>高中美术 美术鉴赏(必修) 教师用书</t>
  </si>
  <si>
    <t>高中体育与健康(必修) 1教师用书</t>
  </si>
  <si>
    <t>高中信息技术信息技术基础(必修1)教师用书</t>
  </si>
  <si>
    <t>高中信息技术信息技术基础(必修2)教师用书</t>
  </si>
  <si>
    <t>高中通用技术技术与设计(必修1) 教师用书</t>
  </si>
  <si>
    <t xml:space="preserve">普通高中教科书 化学 选择性必修2 物质结构与性质              </t>
  </si>
  <si>
    <t>普通高中教科书 物理 选择性必修 第一册 (含配套光盘)</t>
  </si>
  <si>
    <t>普通高中教科书 物理 选择性必修 第二册 (含配套光盘)</t>
  </si>
  <si>
    <t>普通高中教科书 生物 选择性必修1 稳态与调节 (含配套光盘)</t>
  </si>
  <si>
    <t>普通高中教科书 生物 选择性必修2 生物与环境 (含配套光盘)</t>
  </si>
  <si>
    <t>(统编)普通高中 思想政治 选择性必修3 逻辑与思维 (含配套光盘)</t>
  </si>
  <si>
    <t>(统编)普通高中 历史 选择性必修1 国家制度与社会治 (含配套光盘)</t>
  </si>
  <si>
    <t>(统编)普通高中 历史 选择性必修2 经济与社会生活 (含配套光盘)</t>
  </si>
  <si>
    <t xml:space="preserve">普通高中 地理图册 选择性必修1 自然地理基础 配人教           </t>
  </si>
  <si>
    <t>中国地图</t>
  </si>
  <si>
    <t xml:space="preserve">普通高中 地理图册 选择性必修2 区域发展 配人教               </t>
  </si>
  <si>
    <t xml:space="preserve">普通高中 地理图册 选择性必修3 资源环境与国家安全 配人教     </t>
  </si>
  <si>
    <t>普通高中 英语 选择性必修 第二册 (含配套光盘)</t>
  </si>
  <si>
    <t>外研社</t>
  </si>
  <si>
    <t>普通高中 英语 选择性必修 第三册 (含配套光盘)</t>
  </si>
  <si>
    <t>(统编)普通高中 思想政治 必修4 哲学与文化 (含配套光盘)</t>
  </si>
  <si>
    <t>(统编)普通高中 语文 选择性必修 上册 (含配套光盘)</t>
  </si>
  <si>
    <t>(统编)普通高中 语文 选择性必修 中册 (含配套光盘)</t>
  </si>
  <si>
    <t>普通高中教科书 数学A版 选择性必修 第一册 (含配套光盘)</t>
  </si>
  <si>
    <t>普通高中教科书 数学A版 选择性必修 第二册 (含配套光盘)</t>
  </si>
  <si>
    <t>教师用书</t>
  </si>
  <si>
    <t xml:space="preserve">普通高中 教师用书 思想政治 选择性必修3 逻辑与思维           </t>
  </si>
  <si>
    <t xml:space="preserve">普通高中 教师用书 历史 选择性必修1 国家制度与社会治理       </t>
  </si>
  <si>
    <t xml:space="preserve">普通高中 教学设计与指导 历史 选必1国家制度与社会治理 配统编 </t>
  </si>
  <si>
    <t>华东师大</t>
  </si>
  <si>
    <t xml:space="preserve">普通高中 教师用书 历史 选择性必修2 经济与社会生活           </t>
  </si>
  <si>
    <t>普通高中 教学设计与指导 历史 选择性必修2 经济与社会 配统编版</t>
  </si>
  <si>
    <t xml:space="preserve">普通高中教师用书 化学 选择性必修2 物质结构与性质            </t>
  </si>
  <si>
    <t xml:space="preserve">普通高中教师用书 生物学 选择性必修1 稳态与调节              </t>
  </si>
  <si>
    <t xml:space="preserve">普通高中教师用书 生物学 选择性必修2 生物与环境              </t>
  </si>
  <si>
    <t xml:space="preserve">普通高中教师用书 物理 选择性必修 第一册                     </t>
  </si>
  <si>
    <t xml:space="preserve">普通高中教师用书 物理 选择性必修 第二册                     </t>
  </si>
  <si>
    <t xml:space="preserve">普通高中 教师用书 语文 选择性必修 上册                      </t>
  </si>
  <si>
    <t xml:space="preserve">普通高中 教学设计与指导 语文 选择性必修 上册 配统编版       </t>
  </si>
  <si>
    <t xml:space="preserve">普通高中 教师用书 语文 选择性必修 中册                      </t>
  </si>
  <si>
    <t xml:space="preserve">普通高中 教学设计与指导 语文 选择性必修 中册 配统编版       </t>
  </si>
  <si>
    <t xml:space="preserve">普通高中教师用书 数学A版 选择性必修 第一册                  </t>
  </si>
  <si>
    <t xml:space="preserve">普通高中教师用书 数学A版 选择性必修 第二册                  </t>
  </si>
  <si>
    <t xml:space="preserve">普通高中 教师用书 英语 选择性必修 第二册（教师资源包）      </t>
  </si>
  <si>
    <t xml:space="preserve">普通高中 教师用书 英语 选择性必修 第三册（教师资源包）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</si>
</sst>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G24" sqref="G24"/>
    </sheetView>
  </sheetViews>
  <sheetFormatPr defaultColWidth="9" defaultRowHeight="13.5" outlineLevelCol="5"/>
  <cols>
    <col min="2" max="2" width="43" customWidth="1"/>
    <col min="3" max="3" width="13.6666666666667" customWidth="1"/>
    <col min="4" max="4" width="12.6666666666667" customWidth="1"/>
  </cols>
  <sheetData>
    <row r="1" ht="28.5" customHeight="1" spans="1:5">
      <c r="A1" s="33" t="s">
        <v>0</v>
      </c>
      <c r="B1" s="33"/>
      <c r="C1" s="33"/>
      <c r="D1" s="33"/>
      <c r="E1" s="33"/>
    </row>
    <row r="2" s="10" customFormat="1" ht="28.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32" customFormat="1" ht="28.5" customHeight="1" spans="1:6">
      <c r="A3" s="34">
        <v>1</v>
      </c>
      <c r="B3" s="35" t="s">
        <v>7</v>
      </c>
      <c r="C3" s="34" t="s">
        <v>8</v>
      </c>
      <c r="D3" s="34">
        <v>500</v>
      </c>
      <c r="E3" s="34">
        <v>2</v>
      </c>
      <c r="F3" s="34">
        <f>D3+E3</f>
        <v>502</v>
      </c>
    </row>
    <row r="4" s="32" customFormat="1" ht="28.5" customHeight="1" spans="1:6">
      <c r="A4" s="34">
        <v>2</v>
      </c>
      <c r="B4" s="35" t="s">
        <v>9</v>
      </c>
      <c r="C4" s="34" t="s">
        <v>8</v>
      </c>
      <c r="D4" s="34">
        <v>500</v>
      </c>
      <c r="E4" s="34">
        <v>5</v>
      </c>
      <c r="F4" s="34">
        <f t="shared" ref="F4:F13" si="0">D4+E4</f>
        <v>505</v>
      </c>
    </row>
    <row r="5" s="32" customFormat="1" ht="28.5" customHeight="1" spans="1:6">
      <c r="A5" s="34">
        <v>3</v>
      </c>
      <c r="B5" s="35" t="s">
        <v>10</v>
      </c>
      <c r="C5" s="34" t="s">
        <v>8</v>
      </c>
      <c r="D5" s="34">
        <v>500</v>
      </c>
      <c r="E5" s="34">
        <v>5</v>
      </c>
      <c r="F5" s="34">
        <f t="shared" si="0"/>
        <v>505</v>
      </c>
    </row>
    <row r="6" s="32" customFormat="1" ht="28.5" customHeight="1" spans="1:6">
      <c r="A6" s="34">
        <v>4</v>
      </c>
      <c r="B6" s="35" t="s">
        <v>11</v>
      </c>
      <c r="C6" s="34" t="s">
        <v>8</v>
      </c>
      <c r="D6" s="34">
        <v>500</v>
      </c>
      <c r="E6" s="34">
        <v>5</v>
      </c>
      <c r="F6" s="34">
        <f t="shared" si="0"/>
        <v>505</v>
      </c>
    </row>
    <row r="7" s="32" customFormat="1" ht="28.5" customHeight="1" spans="1:6">
      <c r="A7" s="34">
        <v>5</v>
      </c>
      <c r="B7" s="35" t="s">
        <v>12</v>
      </c>
      <c r="C7" s="34" t="s">
        <v>13</v>
      </c>
      <c r="D7" s="34">
        <v>500</v>
      </c>
      <c r="E7" s="34">
        <v>3</v>
      </c>
      <c r="F7" s="34">
        <f t="shared" si="0"/>
        <v>503</v>
      </c>
    </row>
    <row r="8" s="32" customFormat="1" ht="28.5" customHeight="1" spans="1:6">
      <c r="A8" s="34">
        <v>6</v>
      </c>
      <c r="B8" s="35" t="s">
        <v>14</v>
      </c>
      <c r="C8" s="34" t="s">
        <v>8</v>
      </c>
      <c r="D8" s="34">
        <v>500</v>
      </c>
      <c r="E8" s="34">
        <v>3</v>
      </c>
      <c r="F8" s="34">
        <f t="shared" si="0"/>
        <v>503</v>
      </c>
    </row>
    <row r="9" s="32" customFormat="1" ht="28.5" customHeight="1" spans="1:6">
      <c r="A9" s="34">
        <v>7</v>
      </c>
      <c r="B9" s="35" t="s">
        <v>15</v>
      </c>
      <c r="C9" s="34" t="s">
        <v>16</v>
      </c>
      <c r="D9" s="34">
        <v>500</v>
      </c>
      <c r="E9" s="34">
        <v>3</v>
      </c>
      <c r="F9" s="34">
        <f t="shared" si="0"/>
        <v>503</v>
      </c>
    </row>
    <row r="10" s="32" customFormat="1" ht="28.5" customHeight="1" spans="1:6">
      <c r="A10" s="34">
        <v>8</v>
      </c>
      <c r="B10" s="35" t="s">
        <v>17</v>
      </c>
      <c r="C10" s="34" t="s">
        <v>18</v>
      </c>
      <c r="D10" s="34">
        <v>500</v>
      </c>
      <c r="E10" s="34">
        <v>1</v>
      </c>
      <c r="F10" s="34">
        <f t="shared" si="0"/>
        <v>501</v>
      </c>
    </row>
    <row r="11" s="32" customFormat="1" ht="28.5" customHeight="1" spans="1:6">
      <c r="A11" s="34">
        <v>9</v>
      </c>
      <c r="B11" s="35" t="s">
        <v>19</v>
      </c>
      <c r="C11" s="34" t="s">
        <v>20</v>
      </c>
      <c r="D11" s="34">
        <v>500</v>
      </c>
      <c r="E11" s="34">
        <v>1</v>
      </c>
      <c r="F11" s="34">
        <f t="shared" si="0"/>
        <v>501</v>
      </c>
    </row>
    <row r="12" s="32" customFormat="1" ht="28.5" customHeight="1" spans="1:6">
      <c r="A12" s="34">
        <v>10</v>
      </c>
      <c r="B12" s="35" t="s">
        <v>21</v>
      </c>
      <c r="C12" s="34" t="s">
        <v>8</v>
      </c>
      <c r="D12" s="34">
        <v>500</v>
      </c>
      <c r="E12" s="34">
        <v>2</v>
      </c>
      <c r="F12" s="34">
        <f t="shared" si="0"/>
        <v>502</v>
      </c>
    </row>
    <row r="13" s="32" customFormat="1" ht="28.5" customHeight="1" spans="1:6">
      <c r="A13" s="34">
        <v>11</v>
      </c>
      <c r="B13" s="35" t="s">
        <v>22</v>
      </c>
      <c r="C13" s="34" t="s">
        <v>23</v>
      </c>
      <c r="D13" s="34">
        <v>500</v>
      </c>
      <c r="E13" s="34">
        <v>1</v>
      </c>
      <c r="F13" s="34">
        <f t="shared" si="0"/>
        <v>501</v>
      </c>
    </row>
    <row r="16" ht="18.75" spans="1:4">
      <c r="A16" s="16" t="s">
        <v>24</v>
      </c>
      <c r="B16" s="16"/>
      <c r="C16" s="16"/>
      <c r="D16" s="16"/>
    </row>
    <row r="17" ht="24" customHeight="1" spans="1:4">
      <c r="A17" s="4" t="s">
        <v>1</v>
      </c>
      <c r="B17" s="4" t="s">
        <v>2</v>
      </c>
      <c r="C17" s="4" t="s">
        <v>3</v>
      </c>
      <c r="D17" s="4" t="s">
        <v>5</v>
      </c>
    </row>
    <row r="18" ht="24" customHeight="1" spans="1:4">
      <c r="A18" s="34">
        <v>1</v>
      </c>
      <c r="B18" s="35" t="s">
        <v>25</v>
      </c>
      <c r="C18" s="34" t="s">
        <v>8</v>
      </c>
      <c r="D18" s="34">
        <v>2</v>
      </c>
    </row>
    <row r="19" ht="24" customHeight="1" spans="1:4">
      <c r="A19" s="34">
        <v>2</v>
      </c>
      <c r="B19" s="35" t="s">
        <v>26</v>
      </c>
      <c r="C19" s="34" t="s">
        <v>8</v>
      </c>
      <c r="D19" s="34">
        <v>5</v>
      </c>
    </row>
    <row r="20" ht="24" customHeight="1" spans="1:4">
      <c r="A20" s="34">
        <v>3</v>
      </c>
      <c r="B20" s="35" t="s">
        <v>27</v>
      </c>
      <c r="C20" s="34" t="s">
        <v>8</v>
      </c>
      <c r="D20" s="34">
        <v>5</v>
      </c>
    </row>
    <row r="21" ht="24" customHeight="1" spans="1:4">
      <c r="A21" s="34">
        <v>4</v>
      </c>
      <c r="B21" s="35" t="s">
        <v>28</v>
      </c>
      <c r="C21" s="34" t="s">
        <v>8</v>
      </c>
      <c r="D21" s="34">
        <v>5</v>
      </c>
    </row>
    <row r="22" ht="24" customHeight="1" spans="1:4">
      <c r="A22" s="34">
        <v>5</v>
      </c>
      <c r="B22" s="35" t="s">
        <v>29</v>
      </c>
      <c r="C22" s="34" t="s">
        <v>13</v>
      </c>
      <c r="D22" s="34">
        <v>3</v>
      </c>
    </row>
    <row r="23" ht="24" customHeight="1" spans="1:4">
      <c r="A23" s="34">
        <v>6</v>
      </c>
      <c r="B23" s="35" t="s">
        <v>30</v>
      </c>
      <c r="C23" s="34" t="s">
        <v>8</v>
      </c>
      <c r="D23" s="34">
        <v>3</v>
      </c>
    </row>
    <row r="24" ht="24" customHeight="1" spans="1:4">
      <c r="A24" s="34">
        <v>7</v>
      </c>
      <c r="B24" s="35" t="s">
        <v>31</v>
      </c>
      <c r="C24" s="34" t="s">
        <v>16</v>
      </c>
      <c r="D24" s="34">
        <v>3</v>
      </c>
    </row>
    <row r="25" ht="24" customHeight="1" spans="1:4">
      <c r="A25" s="34">
        <v>8</v>
      </c>
      <c r="B25" s="35" t="s">
        <v>32</v>
      </c>
      <c r="C25" s="34" t="s">
        <v>18</v>
      </c>
      <c r="D25" s="34">
        <v>1</v>
      </c>
    </row>
    <row r="26" ht="24" customHeight="1" spans="1:4">
      <c r="A26" s="34">
        <v>9</v>
      </c>
      <c r="B26" s="35" t="s">
        <v>33</v>
      </c>
      <c r="C26" s="34" t="s">
        <v>20</v>
      </c>
      <c r="D26" s="34">
        <v>1</v>
      </c>
    </row>
    <row r="27" ht="24" customHeight="1" spans="1:4">
      <c r="A27" s="34">
        <v>10</v>
      </c>
      <c r="B27" s="35" t="s">
        <v>34</v>
      </c>
      <c r="C27" s="34" t="s">
        <v>8</v>
      </c>
      <c r="D27" s="34">
        <v>2</v>
      </c>
    </row>
    <row r="28" ht="24" customHeight="1" spans="1:4">
      <c r="A28" s="34">
        <v>11</v>
      </c>
      <c r="B28" s="35" t="s">
        <v>35</v>
      </c>
      <c r="C28" s="34" t="s">
        <v>23</v>
      </c>
      <c r="D28" s="34">
        <v>1</v>
      </c>
    </row>
  </sheetData>
  <mergeCells count="2">
    <mergeCell ref="A1:E1"/>
    <mergeCell ref="A16:D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E12" sqref="E12"/>
    </sheetView>
  </sheetViews>
  <sheetFormatPr defaultColWidth="9" defaultRowHeight="13.5" outlineLevelCol="7"/>
  <cols>
    <col min="3" max="3" width="49.5" customWidth="1"/>
    <col min="4" max="4" width="14.25" customWidth="1"/>
    <col min="8" max="8" width="9" style="10"/>
  </cols>
  <sheetData>
    <row r="1" spans="1:8">
      <c r="A1" s="25" t="s">
        <v>36</v>
      </c>
      <c r="B1" s="25" t="s">
        <v>1</v>
      </c>
      <c r="C1" s="25" t="s">
        <v>2</v>
      </c>
      <c r="D1" s="25" t="s">
        <v>3</v>
      </c>
      <c r="E1" s="26" t="s">
        <v>37</v>
      </c>
      <c r="F1" s="25" t="s">
        <v>38</v>
      </c>
      <c r="G1" s="25" t="s">
        <v>39</v>
      </c>
      <c r="H1" s="4" t="s">
        <v>6</v>
      </c>
    </row>
    <row r="2" spans="1:8">
      <c r="A2" s="27">
        <v>20452303</v>
      </c>
      <c r="B2" s="27">
        <v>103</v>
      </c>
      <c r="C2" s="27" t="s">
        <v>40</v>
      </c>
      <c r="D2" s="27" t="s">
        <v>8</v>
      </c>
      <c r="E2" s="28">
        <v>9.8</v>
      </c>
      <c r="F2" s="27">
        <v>270</v>
      </c>
      <c r="G2" s="27">
        <v>3</v>
      </c>
      <c r="H2" s="4">
        <f>F2+G2</f>
        <v>273</v>
      </c>
    </row>
    <row r="3" spans="1:8">
      <c r="A3" s="27">
        <v>20452303</v>
      </c>
      <c r="B3" s="27">
        <v>104</v>
      </c>
      <c r="C3" s="27" t="s">
        <v>41</v>
      </c>
      <c r="D3" s="27" t="s">
        <v>8</v>
      </c>
      <c r="E3" s="28">
        <v>9.8</v>
      </c>
      <c r="F3" s="27">
        <v>270</v>
      </c>
      <c r="G3" s="27">
        <v>3</v>
      </c>
      <c r="H3" s="4">
        <f t="shared" ref="H3:H31" si="0">F3+G3</f>
        <v>273</v>
      </c>
    </row>
    <row r="4" spans="1:8">
      <c r="A4" s="27">
        <v>20452303</v>
      </c>
      <c r="B4" s="27">
        <v>107</v>
      </c>
      <c r="C4" s="27" t="s">
        <v>42</v>
      </c>
      <c r="D4" s="27" t="s">
        <v>8</v>
      </c>
      <c r="E4" s="28">
        <v>9.15</v>
      </c>
      <c r="F4" s="27">
        <v>270</v>
      </c>
      <c r="G4" s="27">
        <v>3</v>
      </c>
      <c r="H4" s="4">
        <f t="shared" si="0"/>
        <v>273</v>
      </c>
    </row>
    <row r="5" spans="1:8">
      <c r="A5" s="27">
        <v>20452304</v>
      </c>
      <c r="B5" s="27">
        <v>106</v>
      </c>
      <c r="C5" s="29" t="s">
        <v>43</v>
      </c>
      <c r="D5" s="27" t="s">
        <v>8</v>
      </c>
      <c r="E5" s="28">
        <f>47.9+58</f>
        <v>105.9</v>
      </c>
      <c r="F5" s="13">
        <v>0</v>
      </c>
      <c r="G5" s="13">
        <v>3</v>
      </c>
      <c r="H5" s="4">
        <f t="shared" si="0"/>
        <v>3</v>
      </c>
    </row>
    <row r="6" spans="1:8">
      <c r="A6" s="27">
        <v>20452304</v>
      </c>
      <c r="B6" s="27">
        <v>113</v>
      </c>
      <c r="C6" s="29" t="s">
        <v>44</v>
      </c>
      <c r="D6" s="27" t="s">
        <v>8</v>
      </c>
      <c r="E6" s="28">
        <v>41.2</v>
      </c>
      <c r="F6" s="13">
        <v>0</v>
      </c>
      <c r="G6" s="13">
        <v>3</v>
      </c>
      <c r="H6" s="4">
        <f t="shared" si="0"/>
        <v>3</v>
      </c>
    </row>
    <row r="7" spans="1:8">
      <c r="A7" s="27">
        <v>20452304</v>
      </c>
      <c r="B7" s="27">
        <v>114</v>
      </c>
      <c r="C7" s="29" t="s">
        <v>45</v>
      </c>
      <c r="D7" s="27" t="s">
        <v>46</v>
      </c>
      <c r="E7" s="28">
        <v>160</v>
      </c>
      <c r="F7" s="13">
        <v>0</v>
      </c>
      <c r="G7" s="13">
        <v>3</v>
      </c>
      <c r="H7" s="4">
        <f t="shared" si="0"/>
        <v>3</v>
      </c>
    </row>
    <row r="8" spans="1:8">
      <c r="A8" s="27">
        <v>20452304</v>
      </c>
      <c r="B8" s="27">
        <v>115</v>
      </c>
      <c r="C8" s="29" t="s">
        <v>47</v>
      </c>
      <c r="D8" s="27" t="s">
        <v>46</v>
      </c>
      <c r="E8" s="28">
        <v>56</v>
      </c>
      <c r="F8" s="13">
        <v>0</v>
      </c>
      <c r="G8" s="13">
        <v>3</v>
      </c>
      <c r="H8" s="4">
        <f t="shared" si="0"/>
        <v>3</v>
      </c>
    </row>
    <row r="9" spans="1:8">
      <c r="A9" s="27">
        <v>20452304</v>
      </c>
      <c r="B9" s="27">
        <v>120</v>
      </c>
      <c r="C9" s="29" t="s">
        <v>48</v>
      </c>
      <c r="D9" s="27" t="s">
        <v>8</v>
      </c>
      <c r="E9" s="28">
        <v>44.4</v>
      </c>
      <c r="F9" s="13">
        <v>0</v>
      </c>
      <c r="G9" s="13">
        <v>3</v>
      </c>
      <c r="H9" s="4">
        <f t="shared" si="0"/>
        <v>3</v>
      </c>
    </row>
    <row r="10" spans="1:8">
      <c r="A10" s="27">
        <v>20452304</v>
      </c>
      <c r="B10" s="27">
        <v>121</v>
      </c>
      <c r="C10" s="29" t="s">
        <v>49</v>
      </c>
      <c r="D10" s="27" t="s">
        <v>46</v>
      </c>
      <c r="E10" s="28">
        <v>160</v>
      </c>
      <c r="F10" s="13">
        <v>0</v>
      </c>
      <c r="G10" s="13">
        <v>3</v>
      </c>
      <c r="H10" s="4">
        <f t="shared" si="0"/>
        <v>3</v>
      </c>
    </row>
    <row r="11" spans="1:8">
      <c r="A11" s="27">
        <v>20452304</v>
      </c>
      <c r="B11" s="27">
        <v>101</v>
      </c>
      <c r="C11" s="29" t="s">
        <v>50</v>
      </c>
      <c r="D11" s="27" t="s">
        <v>8</v>
      </c>
      <c r="E11" s="28">
        <f>35.5+58</f>
        <v>93.5</v>
      </c>
      <c r="F11" s="27">
        <v>0</v>
      </c>
      <c r="G11" s="13">
        <v>3</v>
      </c>
      <c r="H11" s="4">
        <f t="shared" si="0"/>
        <v>3</v>
      </c>
    </row>
    <row r="12" spans="1:8">
      <c r="A12" s="27">
        <v>20452304</v>
      </c>
      <c r="B12" s="27">
        <v>103</v>
      </c>
      <c r="C12" s="29" t="s">
        <v>51</v>
      </c>
      <c r="D12" s="27" t="s">
        <v>46</v>
      </c>
      <c r="E12" s="28">
        <v>160</v>
      </c>
      <c r="F12" s="13">
        <v>0</v>
      </c>
      <c r="G12" s="13">
        <v>3</v>
      </c>
      <c r="H12" s="4">
        <f t="shared" si="0"/>
        <v>3</v>
      </c>
    </row>
    <row r="13" spans="1:8">
      <c r="A13" s="27">
        <v>20452304</v>
      </c>
      <c r="B13" s="27">
        <v>104</v>
      </c>
      <c r="C13" s="29" t="s">
        <v>52</v>
      </c>
      <c r="D13" s="27" t="s">
        <v>46</v>
      </c>
      <c r="E13" s="28">
        <v>56</v>
      </c>
      <c r="F13" s="13">
        <v>0</v>
      </c>
      <c r="G13" s="13">
        <v>3</v>
      </c>
      <c r="H13" s="4">
        <f t="shared" si="0"/>
        <v>3</v>
      </c>
    </row>
    <row r="14" spans="1:8">
      <c r="A14" s="27">
        <v>20452303</v>
      </c>
      <c r="B14" s="27">
        <v>101</v>
      </c>
      <c r="C14" s="27" t="s">
        <v>53</v>
      </c>
      <c r="D14" s="27" t="s">
        <v>8</v>
      </c>
      <c r="E14" s="28">
        <v>6.99</v>
      </c>
      <c r="F14" s="13">
        <v>270</v>
      </c>
      <c r="G14" s="13">
        <v>1</v>
      </c>
      <c r="H14" s="4">
        <f t="shared" si="0"/>
        <v>271</v>
      </c>
    </row>
    <row r="15" spans="1:8">
      <c r="A15" s="27">
        <v>20452303</v>
      </c>
      <c r="B15" s="27">
        <v>118</v>
      </c>
      <c r="C15" s="27" t="s">
        <v>54</v>
      </c>
      <c r="D15" s="27" t="s">
        <v>8</v>
      </c>
      <c r="E15" s="28">
        <v>8.28</v>
      </c>
      <c r="F15" s="13">
        <v>270</v>
      </c>
      <c r="G15" s="13">
        <v>1</v>
      </c>
      <c r="H15" s="4">
        <f t="shared" si="0"/>
        <v>271</v>
      </c>
    </row>
    <row r="16" spans="1:8">
      <c r="A16" s="27">
        <v>20452304</v>
      </c>
      <c r="B16" s="27">
        <v>136</v>
      </c>
      <c r="C16" s="29" t="s">
        <v>55</v>
      </c>
      <c r="D16" s="27" t="s">
        <v>8</v>
      </c>
      <c r="E16" s="28">
        <f>50.4+58</f>
        <v>108.4</v>
      </c>
      <c r="F16" s="27">
        <v>0</v>
      </c>
      <c r="G16" s="13">
        <v>3</v>
      </c>
      <c r="H16" s="4">
        <f t="shared" si="0"/>
        <v>3</v>
      </c>
    </row>
    <row r="17" spans="1:8">
      <c r="A17" s="27">
        <v>20452304</v>
      </c>
      <c r="B17" s="27">
        <v>138</v>
      </c>
      <c r="C17" s="29" t="s">
        <v>56</v>
      </c>
      <c r="D17" s="27" t="s">
        <v>46</v>
      </c>
      <c r="E17" s="28">
        <v>160</v>
      </c>
      <c r="F17" s="13">
        <v>0</v>
      </c>
      <c r="G17" s="13">
        <v>3</v>
      </c>
      <c r="H17" s="4">
        <f t="shared" si="0"/>
        <v>3</v>
      </c>
    </row>
    <row r="18" spans="1:8">
      <c r="A18" s="27">
        <v>20452304</v>
      </c>
      <c r="B18" s="27">
        <v>139</v>
      </c>
      <c r="C18" s="29" t="s">
        <v>57</v>
      </c>
      <c r="D18" s="27" t="s">
        <v>46</v>
      </c>
      <c r="E18" s="28">
        <v>56</v>
      </c>
      <c r="F18" s="13">
        <v>0</v>
      </c>
      <c r="G18" s="13">
        <v>3</v>
      </c>
      <c r="H18" s="4">
        <f t="shared" si="0"/>
        <v>3</v>
      </c>
    </row>
    <row r="19" spans="1:8">
      <c r="A19" s="27">
        <v>20452303</v>
      </c>
      <c r="B19" s="27">
        <v>121</v>
      </c>
      <c r="C19" s="27" t="s">
        <v>58</v>
      </c>
      <c r="D19" s="27" t="s">
        <v>16</v>
      </c>
      <c r="E19" s="28">
        <v>7.19</v>
      </c>
      <c r="F19" s="13">
        <v>270</v>
      </c>
      <c r="G19" s="13">
        <v>1</v>
      </c>
      <c r="H19" s="4">
        <f t="shared" si="0"/>
        <v>271</v>
      </c>
    </row>
    <row r="20" spans="1:8">
      <c r="A20" s="27">
        <v>20452303</v>
      </c>
      <c r="B20" s="27">
        <v>122</v>
      </c>
      <c r="C20" s="27" t="s">
        <v>59</v>
      </c>
      <c r="D20" s="27" t="s">
        <v>60</v>
      </c>
      <c r="E20" s="28">
        <v>5.03</v>
      </c>
      <c r="F20" s="13">
        <v>270</v>
      </c>
      <c r="G20" s="13">
        <v>1</v>
      </c>
      <c r="H20" s="4">
        <f t="shared" si="0"/>
        <v>271</v>
      </c>
    </row>
    <row r="21" spans="1:8">
      <c r="A21" s="27">
        <v>20452304</v>
      </c>
      <c r="B21" s="27">
        <v>145</v>
      </c>
      <c r="C21" s="29" t="s">
        <v>61</v>
      </c>
      <c r="D21" s="27" t="s">
        <v>16</v>
      </c>
      <c r="E21" s="28">
        <v>45</v>
      </c>
      <c r="F21" s="13">
        <v>0</v>
      </c>
      <c r="G21" s="13">
        <v>3</v>
      </c>
      <c r="H21" s="4">
        <f t="shared" si="0"/>
        <v>3</v>
      </c>
    </row>
    <row r="22" spans="1:8">
      <c r="A22" s="27">
        <v>20452303</v>
      </c>
      <c r="B22" s="27">
        <v>114</v>
      </c>
      <c r="C22" s="27" t="s">
        <v>62</v>
      </c>
      <c r="D22" s="27" t="s">
        <v>13</v>
      </c>
      <c r="E22" s="28">
        <v>7.41</v>
      </c>
      <c r="F22" s="13">
        <v>270</v>
      </c>
      <c r="G22" s="13">
        <v>2</v>
      </c>
      <c r="H22" s="4">
        <f t="shared" si="0"/>
        <v>272</v>
      </c>
    </row>
    <row r="23" spans="1:8">
      <c r="A23" s="27">
        <v>20452304</v>
      </c>
      <c r="B23" s="27">
        <v>129</v>
      </c>
      <c r="C23" s="29" t="s">
        <v>63</v>
      </c>
      <c r="D23" s="27" t="s">
        <v>13</v>
      </c>
      <c r="E23" s="28">
        <v>39</v>
      </c>
      <c r="F23" s="13">
        <v>0</v>
      </c>
      <c r="G23" s="13">
        <v>2</v>
      </c>
      <c r="H23" s="4">
        <f t="shared" si="0"/>
        <v>2</v>
      </c>
    </row>
    <row r="24" spans="1:8">
      <c r="A24" s="27">
        <v>20452303</v>
      </c>
      <c r="B24" s="27">
        <v>126</v>
      </c>
      <c r="C24" s="27" t="s">
        <v>64</v>
      </c>
      <c r="D24" s="27" t="s">
        <v>18</v>
      </c>
      <c r="E24" s="28">
        <v>9.09</v>
      </c>
      <c r="F24" s="13">
        <v>270</v>
      </c>
      <c r="G24" s="13">
        <v>1</v>
      </c>
      <c r="H24" s="4">
        <f t="shared" si="0"/>
        <v>271</v>
      </c>
    </row>
    <row r="25" spans="1:8">
      <c r="A25" s="27">
        <v>20452303</v>
      </c>
      <c r="B25" s="27">
        <v>134</v>
      </c>
      <c r="C25" s="27" t="s">
        <v>65</v>
      </c>
      <c r="D25" s="27" t="s">
        <v>8</v>
      </c>
      <c r="E25" s="28">
        <v>7.55</v>
      </c>
      <c r="F25" s="13">
        <v>270</v>
      </c>
      <c r="G25" s="13">
        <v>1</v>
      </c>
      <c r="H25" s="4">
        <f t="shared" si="0"/>
        <v>271</v>
      </c>
    </row>
    <row r="26" spans="1:8">
      <c r="A26" s="30">
        <v>20552316</v>
      </c>
      <c r="B26" s="30">
        <v>161</v>
      </c>
      <c r="C26" s="30" t="s">
        <v>66</v>
      </c>
      <c r="D26" s="30" t="s">
        <v>67</v>
      </c>
      <c r="E26" s="31">
        <v>19</v>
      </c>
      <c r="F26" s="13">
        <v>270</v>
      </c>
      <c r="G26" s="13">
        <v>1</v>
      </c>
      <c r="H26" s="4">
        <f t="shared" si="0"/>
        <v>271</v>
      </c>
    </row>
    <row r="27" spans="1:8">
      <c r="A27" s="27">
        <v>20452303</v>
      </c>
      <c r="B27" s="27">
        <v>132</v>
      </c>
      <c r="C27" s="27" t="s">
        <v>68</v>
      </c>
      <c r="D27" s="27" t="s">
        <v>20</v>
      </c>
      <c r="E27" s="28">
        <v>5.9</v>
      </c>
      <c r="F27" s="13">
        <v>270</v>
      </c>
      <c r="G27" s="13">
        <v>1</v>
      </c>
      <c r="H27" s="4">
        <f t="shared" si="0"/>
        <v>271</v>
      </c>
    </row>
    <row r="28" spans="1:8">
      <c r="A28" s="27">
        <v>20452304</v>
      </c>
      <c r="B28" s="27">
        <v>148</v>
      </c>
      <c r="C28" s="29" t="s">
        <v>69</v>
      </c>
      <c r="D28" s="27" t="s">
        <v>18</v>
      </c>
      <c r="E28" s="28">
        <v>85.5</v>
      </c>
      <c r="F28" s="13">
        <v>0</v>
      </c>
      <c r="G28" s="13">
        <v>2</v>
      </c>
      <c r="H28" s="4">
        <f t="shared" si="0"/>
        <v>2</v>
      </c>
    </row>
    <row r="29" spans="1:8">
      <c r="A29" s="27">
        <v>20452304</v>
      </c>
      <c r="B29" s="27">
        <v>149</v>
      </c>
      <c r="C29" s="29" t="s">
        <v>70</v>
      </c>
      <c r="D29" s="27" t="s">
        <v>18</v>
      </c>
      <c r="E29" s="28">
        <v>290</v>
      </c>
      <c r="F29" s="13">
        <v>0</v>
      </c>
      <c r="G29" s="13">
        <v>2</v>
      </c>
      <c r="H29" s="4">
        <f t="shared" si="0"/>
        <v>2</v>
      </c>
    </row>
    <row r="30" spans="1:8">
      <c r="A30" s="27">
        <v>20452304</v>
      </c>
      <c r="B30" s="27">
        <v>158</v>
      </c>
      <c r="C30" s="29" t="s">
        <v>71</v>
      </c>
      <c r="D30" s="27" t="s">
        <v>8</v>
      </c>
      <c r="E30" s="28">
        <v>37</v>
      </c>
      <c r="F30" s="13">
        <v>0</v>
      </c>
      <c r="G30" s="13">
        <v>2</v>
      </c>
      <c r="H30" s="4">
        <f t="shared" si="0"/>
        <v>2</v>
      </c>
    </row>
    <row r="31" spans="1:8">
      <c r="A31" s="27">
        <v>20452304</v>
      </c>
      <c r="B31" s="27">
        <v>156</v>
      </c>
      <c r="C31" s="29" t="s">
        <v>72</v>
      </c>
      <c r="D31" s="27" t="s">
        <v>20</v>
      </c>
      <c r="E31" s="28">
        <v>36</v>
      </c>
      <c r="F31" s="13">
        <v>0</v>
      </c>
      <c r="G31" s="13">
        <v>2</v>
      </c>
      <c r="H31" s="4">
        <f t="shared" si="0"/>
        <v>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C19" sqref="C19"/>
    </sheetView>
  </sheetViews>
  <sheetFormatPr defaultColWidth="9" defaultRowHeight="13.5" outlineLevelCol="7"/>
  <cols>
    <col min="2" max="2" width="24.125" style="10" customWidth="1"/>
    <col min="3" max="3" width="27.5" customWidth="1"/>
  </cols>
  <sheetData>
    <row r="1" spans="1:8">
      <c r="A1" s="17" t="s">
        <v>36</v>
      </c>
      <c r="B1" s="17" t="s">
        <v>1</v>
      </c>
      <c r="C1" s="17" t="s">
        <v>2</v>
      </c>
      <c r="D1" s="17" t="s">
        <v>3</v>
      </c>
      <c r="E1" s="21" t="s">
        <v>37</v>
      </c>
      <c r="F1" s="17" t="s">
        <v>38</v>
      </c>
      <c r="G1" s="17" t="s">
        <v>39</v>
      </c>
      <c r="H1" s="4" t="s">
        <v>6</v>
      </c>
    </row>
    <row r="2" spans="1:8">
      <c r="A2" s="22">
        <v>20452303</v>
      </c>
      <c r="B2" s="17">
        <v>201</v>
      </c>
      <c r="C2" s="22" t="s">
        <v>73</v>
      </c>
      <c r="D2" s="22" t="s">
        <v>8</v>
      </c>
      <c r="E2" s="23">
        <v>7.41</v>
      </c>
      <c r="F2" s="13">
        <v>740</v>
      </c>
      <c r="G2" s="13">
        <v>3</v>
      </c>
      <c r="H2" s="4">
        <f>F2+G2</f>
        <v>743</v>
      </c>
    </row>
    <row r="3" spans="1:8">
      <c r="A3" s="22">
        <v>20452303</v>
      </c>
      <c r="B3" s="17">
        <v>202</v>
      </c>
      <c r="C3" s="22" t="s">
        <v>74</v>
      </c>
      <c r="D3" s="22" t="s">
        <v>8</v>
      </c>
      <c r="E3" s="23">
        <v>9.15</v>
      </c>
      <c r="F3" s="13">
        <v>740</v>
      </c>
      <c r="G3" s="13">
        <v>7</v>
      </c>
      <c r="H3" s="4">
        <f t="shared" ref="H3:H11" si="0">F3+G3</f>
        <v>747</v>
      </c>
    </row>
    <row r="4" spans="1:8">
      <c r="A4" s="22">
        <v>20452303</v>
      </c>
      <c r="B4" s="17">
        <v>203</v>
      </c>
      <c r="C4" s="22" t="s">
        <v>75</v>
      </c>
      <c r="D4" s="22" t="s">
        <v>8</v>
      </c>
      <c r="E4" s="23">
        <v>9.38</v>
      </c>
      <c r="F4" s="13">
        <v>740</v>
      </c>
      <c r="G4" s="13">
        <v>8</v>
      </c>
      <c r="H4" s="4">
        <f t="shared" si="0"/>
        <v>748</v>
      </c>
    </row>
    <row r="5" spans="1:8">
      <c r="A5" s="22">
        <v>20452303</v>
      </c>
      <c r="B5" s="17">
        <v>206</v>
      </c>
      <c r="C5" s="22" t="s">
        <v>76</v>
      </c>
      <c r="D5" s="22" t="s">
        <v>8</v>
      </c>
      <c r="E5" s="23">
        <v>11.53</v>
      </c>
      <c r="F5" s="13">
        <v>740</v>
      </c>
      <c r="G5" s="13">
        <v>8</v>
      </c>
      <c r="H5" s="4">
        <f t="shared" si="0"/>
        <v>748</v>
      </c>
    </row>
    <row r="6" spans="1:8">
      <c r="A6" s="22">
        <v>20452303</v>
      </c>
      <c r="B6" s="17">
        <v>212</v>
      </c>
      <c r="C6" s="22" t="s">
        <v>77</v>
      </c>
      <c r="D6" s="22" t="s">
        <v>8</v>
      </c>
      <c r="E6" s="23">
        <v>10.89</v>
      </c>
      <c r="F6" s="13">
        <v>740</v>
      </c>
      <c r="G6" s="13">
        <v>3</v>
      </c>
      <c r="H6" s="4">
        <f t="shared" si="0"/>
        <v>743</v>
      </c>
    </row>
    <row r="7" spans="1:8">
      <c r="A7" s="22">
        <v>20452303</v>
      </c>
      <c r="B7" s="17">
        <v>216</v>
      </c>
      <c r="C7" s="22" t="s">
        <v>78</v>
      </c>
      <c r="D7" s="22" t="s">
        <v>79</v>
      </c>
      <c r="E7" s="23">
        <v>9.55</v>
      </c>
      <c r="F7" s="13">
        <v>740</v>
      </c>
      <c r="G7" s="13">
        <v>4</v>
      </c>
      <c r="H7" s="4">
        <f t="shared" si="0"/>
        <v>744</v>
      </c>
    </row>
    <row r="8" spans="1:8">
      <c r="A8" s="22">
        <v>20452303</v>
      </c>
      <c r="B8" s="17">
        <v>217</v>
      </c>
      <c r="C8" s="22" t="s">
        <v>80</v>
      </c>
      <c r="D8" s="22" t="s">
        <v>8</v>
      </c>
      <c r="E8" s="23">
        <v>6.76</v>
      </c>
      <c r="F8" s="13">
        <v>740</v>
      </c>
      <c r="G8" s="13">
        <v>3</v>
      </c>
      <c r="H8" s="4">
        <f t="shared" si="0"/>
        <v>743</v>
      </c>
    </row>
    <row r="9" spans="1:8">
      <c r="A9" s="22">
        <v>20452303</v>
      </c>
      <c r="B9" s="17">
        <v>219</v>
      </c>
      <c r="C9" s="22" t="s">
        <v>81</v>
      </c>
      <c r="D9" s="22" t="s">
        <v>18</v>
      </c>
      <c r="E9" s="23">
        <v>9.09</v>
      </c>
      <c r="F9" s="13">
        <v>740</v>
      </c>
      <c r="G9" s="13">
        <v>2</v>
      </c>
      <c r="H9" s="4">
        <f t="shared" si="0"/>
        <v>742</v>
      </c>
    </row>
    <row r="10" spans="1:8">
      <c r="A10" s="22">
        <v>20452303</v>
      </c>
      <c r="B10" s="17">
        <v>225</v>
      </c>
      <c r="C10" s="22" t="s">
        <v>82</v>
      </c>
      <c r="D10" s="22" t="s">
        <v>20</v>
      </c>
      <c r="E10" s="23">
        <v>5.9</v>
      </c>
      <c r="F10" s="13">
        <v>740</v>
      </c>
      <c r="G10" s="13">
        <v>2</v>
      </c>
      <c r="H10" s="4">
        <f t="shared" si="0"/>
        <v>742</v>
      </c>
    </row>
    <row r="11" spans="1:8">
      <c r="A11" s="22">
        <v>20452303</v>
      </c>
      <c r="B11" s="17">
        <v>227</v>
      </c>
      <c r="C11" s="22" t="s">
        <v>83</v>
      </c>
      <c r="D11" s="22" t="s">
        <v>8</v>
      </c>
      <c r="E11" s="23">
        <v>6.71</v>
      </c>
      <c r="F11" s="13">
        <v>740</v>
      </c>
      <c r="G11" s="13">
        <v>4</v>
      </c>
      <c r="H11" s="4">
        <f t="shared" si="0"/>
        <v>744</v>
      </c>
    </row>
    <row r="14" spans="1:6">
      <c r="A14" s="17"/>
      <c r="B14" s="17" t="s">
        <v>1</v>
      </c>
      <c r="C14" s="24" t="s">
        <v>2</v>
      </c>
      <c r="D14" s="17" t="s">
        <v>3</v>
      </c>
      <c r="E14" s="21" t="s">
        <v>37</v>
      </c>
      <c r="F14" s="17" t="s">
        <v>84</v>
      </c>
    </row>
    <row r="15" spans="1:6">
      <c r="A15" s="17"/>
      <c r="B15" s="17">
        <v>201</v>
      </c>
      <c r="C15" s="24" t="s">
        <v>85</v>
      </c>
      <c r="D15" s="17" t="s">
        <v>8</v>
      </c>
      <c r="E15" s="21">
        <f>42+58</f>
        <v>100</v>
      </c>
      <c r="F15" s="17">
        <v>3</v>
      </c>
    </row>
    <row r="16" spans="1:6">
      <c r="A16" s="17"/>
      <c r="B16" s="17">
        <v>206</v>
      </c>
      <c r="C16" s="24" t="s">
        <v>86</v>
      </c>
      <c r="D16" s="17" t="s">
        <v>8</v>
      </c>
      <c r="E16" s="21">
        <f>43.7+58</f>
        <v>101.7</v>
      </c>
      <c r="F16" s="17">
        <v>7</v>
      </c>
    </row>
    <row r="17" spans="1:6">
      <c r="A17" s="17"/>
      <c r="B17" s="17">
        <v>213</v>
      </c>
      <c r="C17" s="24" t="s">
        <v>87</v>
      </c>
      <c r="D17" s="17" t="s">
        <v>8</v>
      </c>
      <c r="E17" s="21">
        <v>40.4</v>
      </c>
      <c r="F17" s="17">
        <v>8</v>
      </c>
    </row>
    <row r="18" spans="1:6">
      <c r="A18" s="17"/>
      <c r="B18" s="17">
        <v>220</v>
      </c>
      <c r="C18" s="24" t="s">
        <v>88</v>
      </c>
      <c r="D18" s="17" t="s">
        <v>8</v>
      </c>
      <c r="E18" s="21">
        <v>56</v>
      </c>
      <c r="F18" s="17">
        <v>8</v>
      </c>
    </row>
    <row r="19" spans="1:6">
      <c r="A19" s="17"/>
      <c r="B19" s="17">
        <v>225</v>
      </c>
      <c r="C19" s="24" t="s">
        <v>89</v>
      </c>
      <c r="D19" s="17" t="s">
        <v>8</v>
      </c>
      <c r="E19" s="21">
        <v>41.5</v>
      </c>
      <c r="F19" s="17">
        <v>3</v>
      </c>
    </row>
    <row r="20" spans="1:6">
      <c r="A20" s="17"/>
      <c r="B20" s="17">
        <v>235</v>
      </c>
      <c r="C20" s="24" t="s">
        <v>90</v>
      </c>
      <c r="D20" s="17" t="s">
        <v>79</v>
      </c>
      <c r="E20" s="21">
        <v>29.9</v>
      </c>
      <c r="F20" s="17">
        <v>4</v>
      </c>
    </row>
    <row r="21" spans="1:6">
      <c r="A21" s="17"/>
      <c r="B21" s="17">
        <v>236</v>
      </c>
      <c r="C21" s="24" t="s">
        <v>91</v>
      </c>
      <c r="D21" s="17" t="s">
        <v>8</v>
      </c>
      <c r="E21" s="21">
        <f>31.8+58</f>
        <v>89.8</v>
      </c>
      <c r="F21" s="17">
        <v>3</v>
      </c>
    </row>
    <row r="22" spans="1:6">
      <c r="A22" s="17"/>
      <c r="B22" s="17">
        <v>242</v>
      </c>
      <c r="C22" s="24" t="s">
        <v>92</v>
      </c>
      <c r="D22" s="17" t="s">
        <v>18</v>
      </c>
      <c r="E22" s="21">
        <v>85</v>
      </c>
      <c r="F22" s="17">
        <v>2</v>
      </c>
    </row>
    <row r="23" spans="1:6">
      <c r="A23" s="17"/>
      <c r="B23" s="17">
        <v>243</v>
      </c>
      <c r="C23" s="24" t="s">
        <v>93</v>
      </c>
      <c r="D23" s="17" t="s">
        <v>18</v>
      </c>
      <c r="E23" s="21">
        <v>230</v>
      </c>
      <c r="F23" s="17">
        <v>1</v>
      </c>
    </row>
    <row r="24" spans="1:6">
      <c r="A24" s="17"/>
      <c r="B24" s="17">
        <v>250</v>
      </c>
      <c r="C24" s="24" t="s">
        <v>94</v>
      </c>
      <c r="D24" s="17" t="s">
        <v>20</v>
      </c>
      <c r="E24" s="21">
        <v>36</v>
      </c>
      <c r="F24" s="17">
        <v>2</v>
      </c>
    </row>
    <row r="25" spans="1:6">
      <c r="A25" s="17"/>
      <c r="B25" s="17">
        <v>252</v>
      </c>
      <c r="C25" s="24" t="s">
        <v>95</v>
      </c>
      <c r="D25" s="17" t="s">
        <v>8</v>
      </c>
      <c r="E25" s="21">
        <v>36.3</v>
      </c>
      <c r="F25" s="17">
        <v>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16" workbookViewId="0">
      <selection activeCell="E33" sqref="E33"/>
    </sheetView>
  </sheetViews>
  <sheetFormatPr defaultColWidth="9" defaultRowHeight="13.5" outlineLevelCol="5"/>
  <cols>
    <col min="2" max="2" width="42.5" customWidth="1"/>
  </cols>
  <sheetData>
    <row r="1" ht="18.75" spans="1:5">
      <c r="A1" s="16" t="s">
        <v>96</v>
      </c>
      <c r="B1" s="16"/>
      <c r="C1" s="16"/>
      <c r="D1" s="16"/>
      <c r="E1" s="16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17" t="s">
        <v>5</v>
      </c>
      <c r="F2" s="4" t="s">
        <v>6</v>
      </c>
    </row>
    <row r="3" spans="1:6">
      <c r="A3" s="4">
        <v>1</v>
      </c>
      <c r="B3" s="13" t="s">
        <v>97</v>
      </c>
      <c r="C3" s="13" t="s">
        <v>8</v>
      </c>
      <c r="D3" s="4">
        <v>1200</v>
      </c>
      <c r="E3" s="4">
        <v>7</v>
      </c>
      <c r="F3" s="4">
        <f>D3+E3</f>
        <v>1207</v>
      </c>
    </row>
    <row r="4" spans="1:6">
      <c r="A4" s="4">
        <v>2</v>
      </c>
      <c r="B4" s="13" t="s">
        <v>98</v>
      </c>
      <c r="C4" s="13" t="s">
        <v>8</v>
      </c>
      <c r="D4" s="4">
        <v>1200</v>
      </c>
      <c r="E4" s="4">
        <v>7</v>
      </c>
      <c r="F4" s="4">
        <f t="shared" ref="F4:F21" si="0">D4+E4</f>
        <v>1207</v>
      </c>
    </row>
    <row r="5" spans="1:6">
      <c r="A5" s="4">
        <v>3</v>
      </c>
      <c r="B5" s="13" t="s">
        <v>99</v>
      </c>
      <c r="C5" s="13" t="s">
        <v>8</v>
      </c>
      <c r="D5" s="4">
        <v>1200</v>
      </c>
      <c r="E5" s="4">
        <v>12</v>
      </c>
      <c r="F5" s="4">
        <f t="shared" si="0"/>
        <v>1212</v>
      </c>
    </row>
    <row r="6" spans="1:6">
      <c r="A6" s="4">
        <v>4</v>
      </c>
      <c r="B6" s="13" t="s">
        <v>100</v>
      </c>
      <c r="C6" s="13" t="s">
        <v>8</v>
      </c>
      <c r="D6" s="4">
        <v>1200</v>
      </c>
      <c r="E6" s="4">
        <v>8</v>
      </c>
      <c r="F6" s="4">
        <f t="shared" si="0"/>
        <v>1208</v>
      </c>
    </row>
    <row r="7" spans="1:6">
      <c r="A7" s="4">
        <v>5</v>
      </c>
      <c r="B7" s="13" t="s">
        <v>101</v>
      </c>
      <c r="C7" s="13" t="s">
        <v>8</v>
      </c>
      <c r="D7" s="4">
        <v>1200</v>
      </c>
      <c r="E7" s="4">
        <v>8</v>
      </c>
      <c r="F7" s="4">
        <f t="shared" si="0"/>
        <v>1208</v>
      </c>
    </row>
    <row r="8" spans="1:6">
      <c r="A8" s="4">
        <v>6</v>
      </c>
      <c r="B8" s="13" t="s">
        <v>102</v>
      </c>
      <c r="C8" s="13" t="s">
        <v>103</v>
      </c>
      <c r="D8" s="4">
        <v>1200</v>
      </c>
      <c r="E8" s="4">
        <v>12</v>
      </c>
      <c r="F8" s="4">
        <f t="shared" si="0"/>
        <v>1212</v>
      </c>
    </row>
    <row r="9" spans="1:6">
      <c r="A9" s="4">
        <v>7</v>
      </c>
      <c r="B9" s="13" t="s">
        <v>104</v>
      </c>
      <c r="C9" s="13" t="s">
        <v>103</v>
      </c>
      <c r="D9" s="4">
        <v>1200</v>
      </c>
      <c r="E9" s="4">
        <v>12</v>
      </c>
      <c r="F9" s="4">
        <f t="shared" si="0"/>
        <v>1212</v>
      </c>
    </row>
    <row r="10" spans="1:6">
      <c r="A10" s="4">
        <v>8</v>
      </c>
      <c r="B10" s="13" t="s">
        <v>105</v>
      </c>
      <c r="C10" s="13" t="s">
        <v>8</v>
      </c>
      <c r="D10" s="4">
        <v>1200</v>
      </c>
      <c r="E10" s="4">
        <v>7</v>
      </c>
      <c r="F10" s="4">
        <f t="shared" si="0"/>
        <v>1207</v>
      </c>
    </row>
    <row r="11" spans="1:6">
      <c r="A11" s="4">
        <v>9</v>
      </c>
      <c r="B11" s="13" t="s">
        <v>106</v>
      </c>
      <c r="C11" s="13" t="s">
        <v>8</v>
      </c>
      <c r="D11" s="4">
        <v>1200</v>
      </c>
      <c r="E11" s="4">
        <v>7</v>
      </c>
      <c r="F11" s="4">
        <f t="shared" si="0"/>
        <v>1207</v>
      </c>
    </row>
    <row r="12" spans="1:6">
      <c r="A12" s="4">
        <v>10</v>
      </c>
      <c r="B12" s="13" t="s">
        <v>107</v>
      </c>
      <c r="C12" s="13" t="s">
        <v>108</v>
      </c>
      <c r="D12" s="4">
        <v>1200</v>
      </c>
      <c r="E12" s="4">
        <v>12</v>
      </c>
      <c r="F12" s="4">
        <f t="shared" si="0"/>
        <v>1212</v>
      </c>
    </row>
    <row r="13" spans="1:6">
      <c r="A13" s="4">
        <v>11</v>
      </c>
      <c r="B13" s="13" t="s">
        <v>109</v>
      </c>
      <c r="C13" s="13" t="s">
        <v>8</v>
      </c>
      <c r="D13" s="4">
        <v>1200</v>
      </c>
      <c r="E13" s="4">
        <v>12</v>
      </c>
      <c r="F13" s="4">
        <f t="shared" si="0"/>
        <v>1212</v>
      </c>
    </row>
    <row r="14" spans="1:6">
      <c r="A14" s="4">
        <v>12</v>
      </c>
      <c r="B14" s="13" t="s">
        <v>110</v>
      </c>
      <c r="C14" s="13" t="s">
        <v>67</v>
      </c>
      <c r="D14" s="4">
        <v>1200</v>
      </c>
      <c r="E14" s="4">
        <v>8</v>
      </c>
      <c r="F14" s="4">
        <f t="shared" si="0"/>
        <v>1208</v>
      </c>
    </row>
    <row r="15" spans="1:6">
      <c r="A15" s="4">
        <v>13</v>
      </c>
      <c r="B15" s="13" t="s">
        <v>111</v>
      </c>
      <c r="C15" s="13" t="s">
        <v>108</v>
      </c>
      <c r="D15" s="4">
        <v>1200</v>
      </c>
      <c r="E15" s="4">
        <v>7</v>
      </c>
      <c r="F15" s="4">
        <f t="shared" si="0"/>
        <v>1207</v>
      </c>
    </row>
    <row r="16" spans="1:6">
      <c r="A16" s="4">
        <v>14</v>
      </c>
      <c r="B16" s="13" t="s">
        <v>112</v>
      </c>
      <c r="C16" s="13" t="s">
        <v>113</v>
      </c>
      <c r="D16" s="4">
        <v>1200</v>
      </c>
      <c r="E16" s="4">
        <v>3</v>
      </c>
      <c r="F16" s="4">
        <f t="shared" si="0"/>
        <v>1203</v>
      </c>
    </row>
    <row r="17" spans="1:6">
      <c r="A17" s="4">
        <v>15</v>
      </c>
      <c r="B17" s="13" t="s">
        <v>114</v>
      </c>
      <c r="C17" s="13" t="s">
        <v>115</v>
      </c>
      <c r="D17" s="4">
        <v>1200</v>
      </c>
      <c r="E17" s="4">
        <v>3</v>
      </c>
      <c r="F17" s="4">
        <f t="shared" si="0"/>
        <v>1203</v>
      </c>
    </row>
    <row r="18" spans="1:6">
      <c r="A18" s="4">
        <v>16</v>
      </c>
      <c r="B18" s="13" t="s">
        <v>116</v>
      </c>
      <c r="C18" s="13" t="s">
        <v>117</v>
      </c>
      <c r="D18" s="4">
        <v>1200</v>
      </c>
      <c r="E18" s="4">
        <v>5</v>
      </c>
      <c r="F18" s="4">
        <f t="shared" si="0"/>
        <v>1205</v>
      </c>
    </row>
    <row r="19" spans="1:6">
      <c r="A19" s="4">
        <v>17</v>
      </c>
      <c r="B19" s="13" t="s">
        <v>118</v>
      </c>
      <c r="C19" s="13" t="s">
        <v>119</v>
      </c>
      <c r="D19" s="4">
        <v>1200</v>
      </c>
      <c r="E19" s="4">
        <v>3</v>
      </c>
      <c r="F19" s="4">
        <f t="shared" si="0"/>
        <v>1203</v>
      </c>
    </row>
    <row r="20" spans="1:6">
      <c r="A20" s="4">
        <v>18</v>
      </c>
      <c r="B20" s="13" t="s">
        <v>120</v>
      </c>
      <c r="C20" s="13" t="s">
        <v>119</v>
      </c>
      <c r="D20" s="4">
        <v>1200</v>
      </c>
      <c r="E20" s="4">
        <v>3</v>
      </c>
      <c r="F20" s="4">
        <f t="shared" si="0"/>
        <v>1203</v>
      </c>
    </row>
    <row r="21" spans="1:6">
      <c r="A21" s="4">
        <v>19</v>
      </c>
      <c r="B21" s="13" t="s">
        <v>121</v>
      </c>
      <c r="C21" s="13" t="s">
        <v>122</v>
      </c>
      <c r="D21" s="4">
        <v>1200</v>
      </c>
      <c r="E21" s="4">
        <v>3</v>
      </c>
      <c r="F21" s="4">
        <f t="shared" si="0"/>
        <v>1203</v>
      </c>
    </row>
    <row r="24" ht="20.25" spans="1:4">
      <c r="A24" s="18" t="s">
        <v>123</v>
      </c>
      <c r="B24" s="19"/>
      <c r="C24" s="19"/>
      <c r="D24" s="20"/>
    </row>
    <row r="25" spans="1:4">
      <c r="A25" s="4" t="s">
        <v>1</v>
      </c>
      <c r="B25" s="13" t="s">
        <v>2</v>
      </c>
      <c r="C25" s="4" t="s">
        <v>3</v>
      </c>
      <c r="D25" s="4" t="s">
        <v>5</v>
      </c>
    </row>
    <row r="26" spans="1:4">
      <c r="A26" s="4">
        <v>1</v>
      </c>
      <c r="B26" s="13" t="s">
        <v>124</v>
      </c>
      <c r="C26" s="4" t="s">
        <v>8</v>
      </c>
      <c r="D26" s="4">
        <v>7</v>
      </c>
    </row>
    <row r="27" spans="1:4">
      <c r="A27" s="4">
        <v>2</v>
      </c>
      <c r="B27" s="13" t="s">
        <v>125</v>
      </c>
      <c r="C27" s="4" t="s">
        <v>8</v>
      </c>
      <c r="D27" s="4">
        <v>7</v>
      </c>
    </row>
    <row r="28" spans="1:4">
      <c r="A28" s="4">
        <v>3</v>
      </c>
      <c r="B28" s="13" t="s">
        <v>126</v>
      </c>
      <c r="C28" s="4" t="s">
        <v>8</v>
      </c>
      <c r="D28" s="4">
        <v>12</v>
      </c>
    </row>
    <row r="29" spans="1:4">
      <c r="A29" s="4">
        <v>4</v>
      </c>
      <c r="B29" s="13" t="s">
        <v>127</v>
      </c>
      <c r="C29" s="4" t="s">
        <v>8</v>
      </c>
      <c r="D29" s="4">
        <v>8</v>
      </c>
    </row>
    <row r="30" spans="1:4">
      <c r="A30" s="4">
        <v>5</v>
      </c>
      <c r="B30" s="13" t="s">
        <v>128</v>
      </c>
      <c r="C30" s="4" t="s">
        <v>8</v>
      </c>
      <c r="D30" s="4">
        <v>8</v>
      </c>
    </row>
    <row r="31" spans="1:4">
      <c r="A31" s="4">
        <v>6</v>
      </c>
      <c r="B31" s="13" t="s">
        <v>129</v>
      </c>
      <c r="C31" s="13" t="s">
        <v>103</v>
      </c>
      <c r="D31" s="4">
        <v>12</v>
      </c>
    </row>
    <row r="32" spans="1:4">
      <c r="A32" s="4">
        <v>7</v>
      </c>
      <c r="B32" s="13" t="s">
        <v>130</v>
      </c>
      <c r="C32" s="13" t="s">
        <v>103</v>
      </c>
      <c r="D32" s="4">
        <v>12</v>
      </c>
    </row>
    <row r="33" spans="1:4">
      <c r="A33" s="4">
        <v>8</v>
      </c>
      <c r="B33" s="13" t="s">
        <v>131</v>
      </c>
      <c r="C33" s="4" t="s">
        <v>8</v>
      </c>
      <c r="D33" s="4">
        <v>7</v>
      </c>
    </row>
    <row r="34" spans="1:4">
      <c r="A34" s="4">
        <v>9</v>
      </c>
      <c r="B34" s="13" t="s">
        <v>132</v>
      </c>
      <c r="C34" s="4" t="s">
        <v>8</v>
      </c>
      <c r="D34" s="4">
        <v>7</v>
      </c>
    </row>
    <row r="35" spans="1:4">
      <c r="A35" s="4">
        <v>10</v>
      </c>
      <c r="B35" s="13" t="s">
        <v>133</v>
      </c>
      <c r="C35" s="4" t="s">
        <v>108</v>
      </c>
      <c r="D35" s="4">
        <v>12</v>
      </c>
    </row>
    <row r="36" spans="1:4">
      <c r="A36" s="4">
        <v>11</v>
      </c>
      <c r="B36" s="13" t="s">
        <v>134</v>
      </c>
      <c r="C36" s="4" t="s">
        <v>8</v>
      </c>
      <c r="D36" s="4">
        <v>12</v>
      </c>
    </row>
    <row r="37" spans="1:4">
      <c r="A37" s="4">
        <v>12</v>
      </c>
      <c r="B37" s="13" t="s">
        <v>135</v>
      </c>
      <c r="C37" s="4" t="s">
        <v>67</v>
      </c>
      <c r="D37" s="4">
        <v>8</v>
      </c>
    </row>
    <row r="38" spans="1:4">
      <c r="A38" s="4">
        <v>13</v>
      </c>
      <c r="B38" s="13" t="s">
        <v>136</v>
      </c>
      <c r="C38" s="4" t="s">
        <v>108</v>
      </c>
      <c r="D38" s="4">
        <v>7</v>
      </c>
    </row>
    <row r="39" spans="1:4">
      <c r="A39" s="4">
        <v>14</v>
      </c>
      <c r="B39" s="13" t="s">
        <v>137</v>
      </c>
      <c r="C39" s="4" t="s">
        <v>113</v>
      </c>
      <c r="D39" s="4">
        <v>3</v>
      </c>
    </row>
    <row r="40" spans="1:4">
      <c r="A40" s="4">
        <v>15</v>
      </c>
      <c r="B40" s="13" t="s">
        <v>138</v>
      </c>
      <c r="C40" s="4" t="s">
        <v>115</v>
      </c>
      <c r="D40" s="4">
        <v>3</v>
      </c>
    </row>
    <row r="41" spans="1:4">
      <c r="A41" s="4">
        <v>16</v>
      </c>
      <c r="B41" s="13" t="s">
        <v>139</v>
      </c>
      <c r="C41" s="4" t="s">
        <v>117</v>
      </c>
      <c r="D41" s="4">
        <v>5</v>
      </c>
    </row>
    <row r="42" spans="1:4">
      <c r="A42" s="4">
        <v>17</v>
      </c>
      <c r="B42" s="13" t="s">
        <v>140</v>
      </c>
      <c r="C42" s="4" t="s">
        <v>119</v>
      </c>
      <c r="D42" s="4">
        <v>3</v>
      </c>
    </row>
    <row r="43" spans="1:4">
      <c r="A43" s="4">
        <v>18</v>
      </c>
      <c r="B43" s="13" t="s">
        <v>141</v>
      </c>
      <c r="C43" s="4" t="s">
        <v>119</v>
      </c>
      <c r="D43" s="4">
        <v>3</v>
      </c>
    </row>
    <row r="44" spans="1:4">
      <c r="A44" s="4">
        <v>19</v>
      </c>
      <c r="B44" s="13" t="s">
        <v>142</v>
      </c>
      <c r="C44" s="4" t="s">
        <v>122</v>
      </c>
      <c r="D44" s="4">
        <v>3</v>
      </c>
    </row>
  </sheetData>
  <mergeCells count="2">
    <mergeCell ref="A1:E1"/>
    <mergeCell ref="A24:D2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J9" sqref="J9"/>
    </sheetView>
  </sheetViews>
  <sheetFormatPr defaultColWidth="9" defaultRowHeight="13.5" outlineLevelCol="7"/>
  <cols>
    <col min="3" max="3" width="35.375" customWidth="1"/>
  </cols>
  <sheetData>
    <row r="1" ht="14.25" spans="1:8">
      <c r="A1" s="1" t="s">
        <v>36</v>
      </c>
      <c r="B1" s="1" t="s">
        <v>1</v>
      </c>
      <c r="C1" s="1" t="s">
        <v>2</v>
      </c>
      <c r="D1" s="1" t="s">
        <v>3</v>
      </c>
      <c r="E1" s="2" t="s">
        <v>37</v>
      </c>
      <c r="F1" s="3" t="s">
        <v>38</v>
      </c>
      <c r="G1" s="3" t="s">
        <v>39</v>
      </c>
      <c r="H1" s="4" t="s">
        <v>6</v>
      </c>
    </row>
    <row r="2" ht="14.25" spans="1:8">
      <c r="A2" s="5">
        <v>20452321</v>
      </c>
      <c r="B2" s="3">
        <v>221</v>
      </c>
      <c r="C2" s="5" t="s">
        <v>143</v>
      </c>
      <c r="D2" s="5" t="s">
        <v>67</v>
      </c>
      <c r="E2" s="6">
        <v>10.27</v>
      </c>
      <c r="F2" s="5">
        <v>337</v>
      </c>
      <c r="G2" s="5">
        <v>5</v>
      </c>
      <c r="H2" s="4">
        <f>F2+G2</f>
        <v>342</v>
      </c>
    </row>
    <row r="3" ht="14.25" spans="1:8">
      <c r="A3" s="7">
        <v>20452321</v>
      </c>
      <c r="B3" s="7">
        <v>521</v>
      </c>
      <c r="C3" s="8" t="s">
        <v>144</v>
      </c>
      <c r="D3" s="1" t="s">
        <v>8</v>
      </c>
      <c r="E3" s="9">
        <v>14.22</v>
      </c>
      <c r="F3" s="5">
        <v>337</v>
      </c>
      <c r="G3" s="5">
        <v>6</v>
      </c>
      <c r="H3" s="4">
        <f t="shared" ref="H3:H19" si="0">F3+G3</f>
        <v>343</v>
      </c>
    </row>
    <row r="4" ht="14.25" spans="1:8">
      <c r="A4" s="7">
        <v>20452321</v>
      </c>
      <c r="B4" s="7">
        <v>522</v>
      </c>
      <c r="C4" s="8" t="s">
        <v>145</v>
      </c>
      <c r="D4" s="1" t="s">
        <v>8</v>
      </c>
      <c r="E4" s="9">
        <v>13.7</v>
      </c>
      <c r="F4" s="5">
        <v>337</v>
      </c>
      <c r="G4" s="5">
        <v>6</v>
      </c>
      <c r="H4" s="4">
        <f t="shared" si="0"/>
        <v>343</v>
      </c>
    </row>
    <row r="5" ht="14.25" spans="1:8">
      <c r="A5" s="7">
        <v>20452321</v>
      </c>
      <c r="B5" s="7">
        <v>526</v>
      </c>
      <c r="C5" s="8" t="s">
        <v>146</v>
      </c>
      <c r="D5" s="1" t="s">
        <v>8</v>
      </c>
      <c r="E5" s="9">
        <v>13.72</v>
      </c>
      <c r="F5" s="5">
        <v>435</v>
      </c>
      <c r="G5" s="5">
        <v>5</v>
      </c>
      <c r="H5" s="4">
        <f t="shared" si="0"/>
        <v>440</v>
      </c>
    </row>
    <row r="6" ht="14.25" spans="1:8">
      <c r="A6" s="7">
        <v>20452321</v>
      </c>
      <c r="B6" s="7">
        <v>527</v>
      </c>
      <c r="C6" s="8" t="s">
        <v>147</v>
      </c>
      <c r="D6" s="1" t="s">
        <v>8</v>
      </c>
      <c r="E6" s="9">
        <v>13.96</v>
      </c>
      <c r="F6" s="5">
        <v>435</v>
      </c>
      <c r="G6" s="5">
        <v>5</v>
      </c>
      <c r="H6" s="4">
        <f t="shared" si="0"/>
        <v>440</v>
      </c>
    </row>
    <row r="7" ht="14.25" spans="1:8">
      <c r="A7" s="7">
        <v>20452321</v>
      </c>
      <c r="B7" s="7">
        <v>107</v>
      </c>
      <c r="C7" s="8" t="s">
        <v>148</v>
      </c>
      <c r="D7" s="1" t="s">
        <v>8</v>
      </c>
      <c r="E7" s="9">
        <v>14.22</v>
      </c>
      <c r="F7" s="5">
        <v>559</v>
      </c>
      <c r="G7" s="5">
        <v>4</v>
      </c>
      <c r="H7" s="4">
        <f t="shared" si="0"/>
        <v>563</v>
      </c>
    </row>
    <row r="8" ht="14.25" spans="1:8">
      <c r="A8" s="7">
        <v>20452321</v>
      </c>
      <c r="B8" s="7">
        <v>115</v>
      </c>
      <c r="C8" s="8" t="s">
        <v>149</v>
      </c>
      <c r="D8" s="1" t="s">
        <v>8</v>
      </c>
      <c r="E8" s="9">
        <v>13.45</v>
      </c>
      <c r="F8" s="5">
        <v>701</v>
      </c>
      <c r="G8" s="5">
        <v>5</v>
      </c>
      <c r="H8" s="4">
        <f t="shared" si="0"/>
        <v>706</v>
      </c>
    </row>
    <row r="9" ht="14.25" spans="1:8">
      <c r="A9" s="7">
        <v>20452321</v>
      </c>
      <c r="B9" s="7">
        <v>116</v>
      </c>
      <c r="C9" s="8" t="s">
        <v>150</v>
      </c>
      <c r="D9" s="1" t="s">
        <v>8</v>
      </c>
      <c r="E9" s="9">
        <v>12.39</v>
      </c>
      <c r="F9" s="5">
        <v>701</v>
      </c>
      <c r="G9" s="5">
        <v>5</v>
      </c>
      <c r="H9" s="4">
        <f t="shared" si="0"/>
        <v>706</v>
      </c>
    </row>
    <row r="10" ht="14.25" spans="1:8">
      <c r="A10" s="5">
        <v>20452321</v>
      </c>
      <c r="B10" s="3">
        <v>41</v>
      </c>
      <c r="C10" s="5" t="s">
        <v>151</v>
      </c>
      <c r="D10" s="5" t="s">
        <v>152</v>
      </c>
      <c r="E10" s="6">
        <v>7.6</v>
      </c>
      <c r="F10" s="5">
        <v>745</v>
      </c>
      <c r="G10" s="5">
        <v>5</v>
      </c>
      <c r="H10" s="4">
        <f t="shared" si="0"/>
        <v>750</v>
      </c>
    </row>
    <row r="11" ht="14.25" spans="1:8">
      <c r="A11" s="5">
        <v>20452321</v>
      </c>
      <c r="B11" s="3">
        <v>44</v>
      </c>
      <c r="C11" s="5" t="s">
        <v>153</v>
      </c>
      <c r="D11" s="5" t="s">
        <v>152</v>
      </c>
      <c r="E11" s="6">
        <v>7.6</v>
      </c>
      <c r="F11" s="5">
        <v>745</v>
      </c>
      <c r="G11" s="5">
        <v>5</v>
      </c>
      <c r="H11" s="4">
        <f t="shared" si="0"/>
        <v>750</v>
      </c>
    </row>
    <row r="12" ht="14.25" spans="1:8">
      <c r="A12" s="5">
        <v>20452321</v>
      </c>
      <c r="B12" s="3">
        <v>47</v>
      </c>
      <c r="C12" s="5" t="s">
        <v>154</v>
      </c>
      <c r="D12" s="5" t="s">
        <v>152</v>
      </c>
      <c r="E12" s="6">
        <v>7.6</v>
      </c>
      <c r="F12" s="5">
        <v>745</v>
      </c>
      <c r="G12" s="5">
        <v>5</v>
      </c>
      <c r="H12" s="4">
        <f t="shared" si="0"/>
        <v>750</v>
      </c>
    </row>
    <row r="13" ht="14.25" spans="1:8">
      <c r="A13" s="7">
        <v>20452321</v>
      </c>
      <c r="B13" s="7">
        <v>129</v>
      </c>
      <c r="C13" s="8" t="s">
        <v>155</v>
      </c>
      <c r="D13" s="1" t="s">
        <v>156</v>
      </c>
      <c r="E13" s="9">
        <v>15.34</v>
      </c>
      <c r="F13" s="5">
        <v>989</v>
      </c>
      <c r="G13" s="5">
        <v>11</v>
      </c>
      <c r="H13" s="4">
        <f t="shared" si="0"/>
        <v>1000</v>
      </c>
    </row>
    <row r="14" ht="14.25" spans="1:8">
      <c r="A14" s="7">
        <v>20452321</v>
      </c>
      <c r="B14" s="7">
        <v>130</v>
      </c>
      <c r="C14" s="8" t="s">
        <v>157</v>
      </c>
      <c r="D14" s="1" t="s">
        <v>156</v>
      </c>
      <c r="E14" s="9">
        <v>15.86</v>
      </c>
      <c r="F14" s="5">
        <v>989</v>
      </c>
      <c r="G14" s="5">
        <v>11</v>
      </c>
      <c r="H14" s="4">
        <f t="shared" si="0"/>
        <v>1000</v>
      </c>
    </row>
    <row r="15" ht="14.25" spans="1:8">
      <c r="A15" s="7"/>
      <c r="B15" s="7"/>
      <c r="C15" s="8" t="s">
        <v>158</v>
      </c>
      <c r="D15" s="1" t="s">
        <v>8</v>
      </c>
      <c r="E15" s="9"/>
      <c r="F15" s="5">
        <v>1038</v>
      </c>
      <c r="G15" s="5">
        <v>4</v>
      </c>
      <c r="H15" s="4">
        <f t="shared" si="0"/>
        <v>1042</v>
      </c>
    </row>
    <row r="16" ht="14.25" spans="1:8">
      <c r="A16" s="7">
        <v>20452321</v>
      </c>
      <c r="B16" s="7">
        <v>110</v>
      </c>
      <c r="C16" s="8" t="s">
        <v>159</v>
      </c>
      <c r="D16" s="1" t="s">
        <v>8</v>
      </c>
      <c r="E16" s="9">
        <v>13.18</v>
      </c>
      <c r="F16" s="5">
        <v>1038</v>
      </c>
      <c r="G16" s="5">
        <v>10</v>
      </c>
      <c r="H16" s="4">
        <f t="shared" si="0"/>
        <v>1048</v>
      </c>
    </row>
    <row r="17" ht="14.25" spans="1:8">
      <c r="A17" s="7">
        <v>20452321</v>
      </c>
      <c r="B17" s="7">
        <v>111</v>
      </c>
      <c r="C17" s="8" t="s">
        <v>160</v>
      </c>
      <c r="D17" s="1" t="s">
        <v>8</v>
      </c>
      <c r="E17" s="9">
        <v>14.75</v>
      </c>
      <c r="F17" s="5">
        <v>1038</v>
      </c>
      <c r="G17" s="5">
        <v>10</v>
      </c>
      <c r="H17" s="4">
        <f t="shared" si="0"/>
        <v>1048</v>
      </c>
    </row>
    <row r="18" ht="14.25" spans="1:8">
      <c r="A18" s="7">
        <v>20452321</v>
      </c>
      <c r="B18" s="7">
        <v>503</v>
      </c>
      <c r="C18" s="8" t="s">
        <v>161</v>
      </c>
      <c r="D18" s="1" t="s">
        <v>8</v>
      </c>
      <c r="E18" s="9">
        <v>15.79</v>
      </c>
      <c r="F18" s="5">
        <v>1038</v>
      </c>
      <c r="G18" s="5">
        <v>10</v>
      </c>
      <c r="H18" s="4">
        <f t="shared" si="0"/>
        <v>1048</v>
      </c>
    </row>
    <row r="19" ht="14.25" spans="1:8">
      <c r="A19" s="7">
        <v>20452321</v>
      </c>
      <c r="B19" s="7">
        <v>504</v>
      </c>
      <c r="C19" s="8" t="s">
        <v>162</v>
      </c>
      <c r="D19" s="1" t="s">
        <v>8</v>
      </c>
      <c r="E19" s="9">
        <v>13.18</v>
      </c>
      <c r="F19" s="5">
        <v>1038</v>
      </c>
      <c r="G19" s="5">
        <v>10</v>
      </c>
      <c r="H19" s="4">
        <f t="shared" si="0"/>
        <v>1048</v>
      </c>
    </row>
    <row r="21" spans="1:6">
      <c r="A21" s="10" t="s">
        <v>163</v>
      </c>
      <c r="B21" s="10"/>
      <c r="C21" s="10"/>
      <c r="D21" s="10"/>
      <c r="E21" s="10"/>
      <c r="F21" s="10"/>
    </row>
    <row r="22" spans="1:6">
      <c r="A22" s="4" t="s">
        <v>36</v>
      </c>
      <c r="B22" s="4" t="s">
        <v>1</v>
      </c>
      <c r="C22" s="11" t="s">
        <v>2</v>
      </c>
      <c r="D22" s="4" t="s">
        <v>3</v>
      </c>
      <c r="E22" s="12" t="s">
        <v>37</v>
      </c>
      <c r="F22" s="4" t="s">
        <v>84</v>
      </c>
    </row>
    <row r="23" spans="1:6">
      <c r="A23" s="13">
        <v>20452322</v>
      </c>
      <c r="B23" s="13">
        <v>17</v>
      </c>
      <c r="C23" s="14" t="s">
        <v>164</v>
      </c>
      <c r="D23" s="13" t="s">
        <v>8</v>
      </c>
      <c r="E23" s="15">
        <v>96.1</v>
      </c>
      <c r="F23" s="13">
        <v>4</v>
      </c>
    </row>
    <row r="24" spans="1:6">
      <c r="A24" s="13">
        <v>20452322</v>
      </c>
      <c r="B24" s="13">
        <v>37</v>
      </c>
      <c r="C24" s="14" t="s">
        <v>165</v>
      </c>
      <c r="D24" s="13" t="s">
        <v>8</v>
      </c>
      <c r="E24" s="15">
        <v>53.3</v>
      </c>
      <c r="F24" s="13">
        <v>5</v>
      </c>
    </row>
    <row r="25" spans="1:6">
      <c r="A25" s="13">
        <v>20452322</v>
      </c>
      <c r="B25" s="13">
        <v>38</v>
      </c>
      <c r="C25" s="14" t="s">
        <v>166</v>
      </c>
      <c r="D25" s="13" t="s">
        <v>167</v>
      </c>
      <c r="E25" s="15">
        <v>88</v>
      </c>
      <c r="F25" s="13">
        <v>5</v>
      </c>
    </row>
    <row r="26" spans="1:6">
      <c r="A26" s="13">
        <v>20452322</v>
      </c>
      <c r="B26" s="13">
        <v>39</v>
      </c>
      <c r="C26" s="14" t="s">
        <v>168</v>
      </c>
      <c r="D26" s="13" t="s">
        <v>8</v>
      </c>
      <c r="E26" s="15">
        <v>43.6</v>
      </c>
      <c r="F26" s="13">
        <v>5</v>
      </c>
    </row>
    <row r="27" spans="1:6">
      <c r="A27" s="13">
        <v>20452322</v>
      </c>
      <c r="B27" s="13">
        <v>40</v>
      </c>
      <c r="C27" s="14" t="s">
        <v>169</v>
      </c>
      <c r="D27" s="13" t="s">
        <v>167</v>
      </c>
      <c r="E27" s="15">
        <v>88</v>
      </c>
      <c r="F27" s="13">
        <v>5</v>
      </c>
    </row>
    <row r="28" spans="1:6">
      <c r="A28" s="13">
        <v>20452322</v>
      </c>
      <c r="B28" s="13">
        <v>235</v>
      </c>
      <c r="C28" s="14" t="s">
        <v>170</v>
      </c>
      <c r="D28" s="13" t="s">
        <v>67</v>
      </c>
      <c r="E28" s="15">
        <v>78</v>
      </c>
      <c r="F28" s="13">
        <v>5</v>
      </c>
    </row>
    <row r="29" spans="1:6">
      <c r="A29" s="13">
        <v>20452322</v>
      </c>
      <c r="B29" s="13">
        <v>264</v>
      </c>
      <c r="C29" s="14" t="s">
        <v>171</v>
      </c>
      <c r="D29" s="13" t="s">
        <v>8</v>
      </c>
      <c r="E29" s="15">
        <v>51</v>
      </c>
      <c r="F29" s="13">
        <v>5</v>
      </c>
    </row>
    <row r="30" spans="1:6">
      <c r="A30" s="13">
        <v>20452322</v>
      </c>
      <c r="B30" s="13">
        <v>266</v>
      </c>
      <c r="C30" s="14" t="s">
        <v>172</v>
      </c>
      <c r="D30" s="13" t="s">
        <v>8</v>
      </c>
      <c r="E30" s="15">
        <v>53.9</v>
      </c>
      <c r="F30" s="13">
        <v>5</v>
      </c>
    </row>
    <row r="31" spans="1:6">
      <c r="A31" s="13">
        <v>20452322</v>
      </c>
      <c r="B31" s="13">
        <v>246</v>
      </c>
      <c r="C31" s="14" t="s">
        <v>173</v>
      </c>
      <c r="D31" s="13" t="s">
        <v>8</v>
      </c>
      <c r="E31" s="15">
        <v>21.7</v>
      </c>
      <c r="F31" s="13">
        <v>6</v>
      </c>
    </row>
    <row r="32" spans="1:6">
      <c r="A32" s="13">
        <v>20452322</v>
      </c>
      <c r="B32" s="13">
        <v>248</v>
      </c>
      <c r="C32" s="14" t="s">
        <v>174</v>
      </c>
      <c r="D32" s="13" t="s">
        <v>8</v>
      </c>
      <c r="E32" s="15">
        <v>24.1</v>
      </c>
      <c r="F32" s="13">
        <v>6</v>
      </c>
    </row>
    <row r="33" spans="1:6">
      <c r="A33" s="13">
        <v>20452322</v>
      </c>
      <c r="B33" s="13">
        <v>25</v>
      </c>
      <c r="C33" s="14" t="s">
        <v>175</v>
      </c>
      <c r="D33" s="13" t="s">
        <v>8</v>
      </c>
      <c r="E33" s="15">
        <v>45.9</v>
      </c>
      <c r="F33" s="13">
        <v>10</v>
      </c>
    </row>
    <row r="34" spans="1:6">
      <c r="A34" s="13">
        <v>20452322</v>
      </c>
      <c r="B34" s="13">
        <v>26</v>
      </c>
      <c r="C34" s="14" t="s">
        <v>176</v>
      </c>
      <c r="D34" s="13" t="s">
        <v>167</v>
      </c>
      <c r="E34" s="15">
        <v>88</v>
      </c>
      <c r="F34" s="13">
        <v>10</v>
      </c>
    </row>
    <row r="35" spans="1:6">
      <c r="A35" s="13">
        <v>20452322</v>
      </c>
      <c r="B35" s="13">
        <v>27</v>
      </c>
      <c r="C35" s="14" t="s">
        <v>177</v>
      </c>
      <c r="D35" s="13" t="s">
        <v>8</v>
      </c>
      <c r="E35" s="15">
        <v>49.9</v>
      </c>
      <c r="F35" s="13">
        <v>10</v>
      </c>
    </row>
    <row r="36" spans="1:6">
      <c r="A36" s="13">
        <v>20452322</v>
      </c>
      <c r="B36" s="13">
        <v>28</v>
      </c>
      <c r="C36" s="14" t="s">
        <v>178</v>
      </c>
      <c r="D36" s="13" t="s">
        <v>167</v>
      </c>
      <c r="E36" s="15">
        <v>88</v>
      </c>
      <c r="F36" s="13">
        <v>10</v>
      </c>
    </row>
    <row r="37" spans="1:6">
      <c r="A37" s="13">
        <v>20452322</v>
      </c>
      <c r="B37" s="13">
        <v>207</v>
      </c>
      <c r="C37" s="14" t="s">
        <v>179</v>
      </c>
      <c r="D37" s="13" t="s">
        <v>8</v>
      </c>
      <c r="E37" s="15">
        <v>45.9</v>
      </c>
      <c r="F37" s="13">
        <v>10</v>
      </c>
    </row>
    <row r="38" spans="1:6">
      <c r="A38" s="13">
        <v>20452322</v>
      </c>
      <c r="B38" s="13">
        <v>209</v>
      </c>
      <c r="C38" s="14" t="s">
        <v>180</v>
      </c>
      <c r="D38" s="13" t="s">
        <v>8</v>
      </c>
      <c r="E38" s="15">
        <v>35.5</v>
      </c>
      <c r="F38" s="13">
        <v>10</v>
      </c>
    </row>
    <row r="39" spans="1:6">
      <c r="A39" s="13">
        <v>20452322</v>
      </c>
      <c r="B39" s="13">
        <v>71</v>
      </c>
      <c r="C39" s="14" t="s">
        <v>181</v>
      </c>
      <c r="D39" s="13" t="s">
        <v>156</v>
      </c>
      <c r="E39" s="15">
        <v>108</v>
      </c>
      <c r="F39" s="13">
        <v>11</v>
      </c>
    </row>
    <row r="40" spans="1:6">
      <c r="A40" s="13">
        <v>20452322</v>
      </c>
      <c r="B40" s="13">
        <v>73</v>
      </c>
      <c r="C40" s="14" t="s">
        <v>182</v>
      </c>
      <c r="D40" s="13" t="s">
        <v>156</v>
      </c>
      <c r="E40" s="15">
        <v>108</v>
      </c>
      <c r="F40" s="13">
        <v>11</v>
      </c>
    </row>
  </sheetData>
  <mergeCells count="1">
    <mergeCell ref="A21:F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2023秋初一</vt:lpstr>
      <vt:lpstr>初二</vt:lpstr>
      <vt:lpstr>初三</vt:lpstr>
      <vt:lpstr>高一</vt:lpstr>
      <vt:lpstr>高二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枫树</cp:lastModifiedBy>
  <dcterms:created xsi:type="dcterms:W3CDTF">2016-11-10T07:24:00Z</dcterms:created>
  <cp:lastPrinted>2020-05-27T01:31:00Z</cp:lastPrinted>
  <dcterms:modified xsi:type="dcterms:W3CDTF">2023-06-12T02:17:06Z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2C64F96B6FB149B4BC5FE90590E56294</vt:lpwstr>
  </property>
</Properties>
</file>